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l8\Desktop\予算・決算\2023決算\"/>
    </mc:Choice>
  </mc:AlternateContent>
  <xr:revisionPtr revIDLastSave="0" documentId="13_ncr:1_{AA07CAE9-B61F-42DD-8CD0-2D16E31D6A8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191029"/>
</workbook>
</file>

<file path=xl/calcChain.xml><?xml version="1.0" encoding="utf-8"?>
<calcChain xmlns="http://schemas.openxmlformats.org/spreadsheetml/2006/main">
  <c r="I59" i="1" l="1"/>
  <c r="I14" i="1"/>
  <c r="I63" i="1"/>
  <c r="I62" i="1"/>
  <c r="I52" i="1"/>
  <c r="I53" i="1" l="1"/>
  <c r="I64" i="1" l="1"/>
</calcChain>
</file>

<file path=xl/sharedStrings.xml><?xml version="1.0" encoding="utf-8"?>
<sst xmlns="http://schemas.openxmlformats.org/spreadsheetml/2006/main" count="104" uniqueCount="79">
  <si>
    <t>貸借対照表科目</t>
    <rPh sb="0" eb="2">
      <t>タイシャク</t>
    </rPh>
    <rPh sb="2" eb="4">
      <t>タイショウ</t>
    </rPh>
    <rPh sb="4" eb="5">
      <t>ヒョウ</t>
    </rPh>
    <rPh sb="5" eb="7">
      <t>カモク</t>
    </rPh>
    <phoneticPr fontId="2"/>
  </si>
  <si>
    <t>（流動資産）</t>
    <rPh sb="1" eb="3">
      <t>リュウドウ</t>
    </rPh>
    <rPh sb="3" eb="5">
      <t>シサン</t>
    </rPh>
    <phoneticPr fontId="2"/>
  </si>
  <si>
    <t>現金</t>
    <rPh sb="0" eb="2">
      <t>ゲンキン</t>
    </rPh>
    <phoneticPr fontId="2"/>
  </si>
  <si>
    <t>預金</t>
    <rPh sb="0" eb="2">
      <t>ヨキン</t>
    </rPh>
    <phoneticPr fontId="2"/>
  </si>
  <si>
    <t>手元保管</t>
    <rPh sb="0" eb="2">
      <t>テモト</t>
    </rPh>
    <rPh sb="2" eb="4">
      <t>ホカン</t>
    </rPh>
    <phoneticPr fontId="2"/>
  </si>
  <si>
    <t>運転資金として</t>
    <rPh sb="0" eb="2">
      <t>ウンテン</t>
    </rPh>
    <rPh sb="2" eb="4">
      <t>シキン</t>
    </rPh>
    <phoneticPr fontId="2"/>
  </si>
  <si>
    <t>ゆうちょ銀行</t>
    <rPh sb="4" eb="6">
      <t>ギンコウ</t>
    </rPh>
    <phoneticPr fontId="2"/>
  </si>
  <si>
    <t>場所・物量等</t>
    <rPh sb="0" eb="2">
      <t>バショ</t>
    </rPh>
    <rPh sb="3" eb="4">
      <t>ブツ</t>
    </rPh>
    <rPh sb="4" eb="5">
      <t>リョウ</t>
    </rPh>
    <rPh sb="5" eb="6">
      <t>トウ</t>
    </rPh>
    <phoneticPr fontId="2"/>
  </si>
  <si>
    <t>流動資産合計</t>
    <rPh sb="0" eb="2">
      <t>リュウドウ</t>
    </rPh>
    <rPh sb="2" eb="4">
      <t>シサン</t>
    </rPh>
    <rPh sb="4" eb="6">
      <t>ゴウケイ</t>
    </rPh>
    <phoneticPr fontId="2"/>
  </si>
  <si>
    <t>未収金</t>
    <rPh sb="0" eb="3">
      <t>ミシュウキン</t>
    </rPh>
    <phoneticPr fontId="2"/>
  </si>
  <si>
    <t>淡路信用金庫普通預金（志筑支店）</t>
  </si>
  <si>
    <t>淡路信用金庫普通預金（志筑支店）</t>
    <rPh sb="0" eb="2">
      <t>アワジ</t>
    </rPh>
    <rPh sb="2" eb="4">
      <t>シンヨウ</t>
    </rPh>
    <rPh sb="4" eb="6">
      <t>キンコ</t>
    </rPh>
    <rPh sb="6" eb="8">
      <t>フツウ</t>
    </rPh>
    <rPh sb="8" eb="10">
      <t>ヨキン</t>
    </rPh>
    <rPh sb="11" eb="13">
      <t>シヅキ</t>
    </rPh>
    <rPh sb="13" eb="15">
      <t>シテン</t>
    </rPh>
    <phoneticPr fontId="2"/>
  </si>
  <si>
    <t>淡陽信用組合普通預金（志筑支店）</t>
    <rPh sb="0" eb="1">
      <t>アワ</t>
    </rPh>
    <rPh sb="1" eb="2">
      <t>ヨウ</t>
    </rPh>
    <rPh sb="2" eb="4">
      <t>シンヨウ</t>
    </rPh>
    <rPh sb="4" eb="6">
      <t>クミアイ</t>
    </rPh>
    <rPh sb="11" eb="13">
      <t>シヅキ</t>
    </rPh>
    <rPh sb="13" eb="15">
      <t>シテン</t>
    </rPh>
    <phoneticPr fontId="2"/>
  </si>
  <si>
    <t>みなと銀行普通預金（津名支店）</t>
    <rPh sb="3" eb="5">
      <t>ギンコウ</t>
    </rPh>
    <rPh sb="10" eb="12">
      <t>ツナ</t>
    </rPh>
    <rPh sb="12" eb="14">
      <t>シテン</t>
    </rPh>
    <phoneticPr fontId="2"/>
  </si>
  <si>
    <t>淡路日の出農業協同組合普通預金（津名支店）</t>
    <rPh sb="0" eb="2">
      <t>アワジ</t>
    </rPh>
    <rPh sb="2" eb="3">
      <t>ヒ</t>
    </rPh>
    <rPh sb="4" eb="5">
      <t>デ</t>
    </rPh>
    <rPh sb="5" eb="7">
      <t>ノウギョウ</t>
    </rPh>
    <rPh sb="7" eb="9">
      <t>キョウドウ</t>
    </rPh>
    <rPh sb="9" eb="11">
      <t>クミアイ</t>
    </rPh>
    <rPh sb="16" eb="18">
      <t>ツナ</t>
    </rPh>
    <rPh sb="18" eb="20">
      <t>シテン</t>
    </rPh>
    <phoneticPr fontId="2"/>
  </si>
  <si>
    <t>固定資産</t>
    <rPh sb="0" eb="2">
      <t>コテイ</t>
    </rPh>
    <rPh sb="2" eb="4">
      <t>シサン</t>
    </rPh>
    <phoneticPr fontId="2"/>
  </si>
  <si>
    <t>（固定資産）</t>
    <rPh sb="1" eb="3">
      <t>コテイ</t>
    </rPh>
    <rPh sb="3" eb="5">
      <t>シサン</t>
    </rPh>
    <phoneticPr fontId="2"/>
  </si>
  <si>
    <t>特定資産</t>
    <rPh sb="0" eb="2">
      <t>トクテイ</t>
    </rPh>
    <rPh sb="2" eb="4">
      <t>シサン</t>
    </rPh>
    <phoneticPr fontId="2"/>
  </si>
  <si>
    <t>その他の</t>
    <rPh sb="2" eb="3">
      <t>ホカ</t>
    </rPh>
    <phoneticPr fontId="2"/>
  </si>
  <si>
    <t>預託金</t>
    <rPh sb="0" eb="3">
      <t>ヨタクキン</t>
    </rPh>
    <phoneticPr fontId="2"/>
  </si>
  <si>
    <t>電話加入権</t>
    <rPh sb="0" eb="2">
      <t>デンワ</t>
    </rPh>
    <rPh sb="2" eb="5">
      <t>カニュウケン</t>
    </rPh>
    <phoneticPr fontId="2"/>
  </si>
  <si>
    <t>什器備品</t>
    <rPh sb="0" eb="2">
      <t>ジュウキ</t>
    </rPh>
    <rPh sb="2" eb="4">
      <t>ビヒン</t>
    </rPh>
    <phoneticPr fontId="2"/>
  </si>
  <si>
    <t>車輌運搬具</t>
    <rPh sb="0" eb="2">
      <t>シャリョウ</t>
    </rPh>
    <rPh sb="2" eb="4">
      <t>ウンパン</t>
    </rPh>
    <rPh sb="4" eb="5">
      <t>グ</t>
    </rPh>
    <phoneticPr fontId="2"/>
  </si>
  <si>
    <t>固定資産合計</t>
    <rPh sb="0" eb="2">
      <t>コテイ</t>
    </rPh>
    <rPh sb="2" eb="4">
      <t>シサン</t>
    </rPh>
    <rPh sb="4" eb="6">
      <t>ゴウケイ</t>
    </rPh>
    <phoneticPr fontId="2"/>
  </si>
  <si>
    <t>資産合計</t>
    <rPh sb="0" eb="2">
      <t>シサン</t>
    </rPh>
    <rPh sb="2" eb="4">
      <t>ゴウケイ</t>
    </rPh>
    <phoneticPr fontId="2"/>
  </si>
  <si>
    <t>未払金</t>
    <rPh sb="0" eb="1">
      <t>ミ</t>
    </rPh>
    <rPh sb="1" eb="2">
      <t>バライ</t>
    </rPh>
    <rPh sb="2" eb="3">
      <t>キン</t>
    </rPh>
    <phoneticPr fontId="2"/>
  </si>
  <si>
    <t>預り金</t>
    <rPh sb="0" eb="1">
      <t>アズカ</t>
    </rPh>
    <rPh sb="2" eb="3">
      <t>キン</t>
    </rPh>
    <phoneticPr fontId="2"/>
  </si>
  <si>
    <t>前受金</t>
    <rPh sb="0" eb="2">
      <t>マエウケ</t>
    </rPh>
    <rPh sb="2" eb="3">
      <t>キン</t>
    </rPh>
    <phoneticPr fontId="2"/>
  </si>
  <si>
    <t>流動負債合計</t>
    <rPh sb="0" eb="2">
      <t>リュウドウ</t>
    </rPh>
    <rPh sb="2" eb="4">
      <t>フサイ</t>
    </rPh>
    <rPh sb="4" eb="6">
      <t>ゴウケイ</t>
    </rPh>
    <phoneticPr fontId="2"/>
  </si>
  <si>
    <t>（流動負債）</t>
    <rPh sb="1" eb="3">
      <t>リュウドウ</t>
    </rPh>
    <rPh sb="3" eb="5">
      <t>フサイ</t>
    </rPh>
    <phoneticPr fontId="2"/>
  </si>
  <si>
    <t>（固定負債）</t>
    <rPh sb="1" eb="3">
      <t>コテイ</t>
    </rPh>
    <rPh sb="3" eb="5">
      <t>フサイ</t>
    </rPh>
    <phoneticPr fontId="2"/>
  </si>
  <si>
    <t>車輌及び什器備品の買換の為の資金</t>
    <rPh sb="0" eb="2">
      <t>シャリョウ</t>
    </rPh>
    <rPh sb="2" eb="3">
      <t>オヨ</t>
    </rPh>
    <rPh sb="4" eb="6">
      <t>ジュウキ</t>
    </rPh>
    <rPh sb="6" eb="8">
      <t>ビヒン</t>
    </rPh>
    <rPh sb="9" eb="11">
      <t>カイカ</t>
    </rPh>
    <rPh sb="12" eb="13">
      <t>タメ</t>
    </rPh>
    <rPh sb="14" eb="16">
      <t>シキン</t>
    </rPh>
    <phoneticPr fontId="2"/>
  </si>
  <si>
    <t>退職給付　引当金</t>
    <rPh sb="0" eb="2">
      <t>タイショク</t>
    </rPh>
    <rPh sb="2" eb="4">
      <t>キュウフ</t>
    </rPh>
    <rPh sb="5" eb="6">
      <t>ヒ</t>
    </rPh>
    <rPh sb="6" eb="7">
      <t>トウ</t>
    </rPh>
    <rPh sb="7" eb="8">
      <t>キン</t>
    </rPh>
    <phoneticPr fontId="2"/>
  </si>
  <si>
    <t>賞与引当金</t>
    <rPh sb="0" eb="2">
      <t>ショウヨ</t>
    </rPh>
    <rPh sb="2" eb="4">
      <t>ヒキアテ</t>
    </rPh>
    <rPh sb="4" eb="5">
      <t>キン</t>
    </rPh>
    <phoneticPr fontId="2"/>
  </si>
  <si>
    <t>固定負債合計</t>
    <rPh sb="0" eb="2">
      <t>コテイ</t>
    </rPh>
    <rPh sb="2" eb="4">
      <t>フサイ</t>
    </rPh>
    <rPh sb="4" eb="6">
      <t>ゴウケイ</t>
    </rPh>
    <phoneticPr fontId="2"/>
  </si>
  <si>
    <t>負債合計</t>
    <rPh sb="0" eb="2">
      <t>フサイ</t>
    </rPh>
    <rPh sb="2" eb="4">
      <t>ゴウケイ</t>
    </rPh>
    <phoneticPr fontId="2"/>
  </si>
  <si>
    <t>正味財産</t>
    <rPh sb="0" eb="2">
      <t>ショウミ</t>
    </rPh>
    <rPh sb="2" eb="4">
      <t>ザイサン</t>
    </rPh>
    <phoneticPr fontId="2"/>
  </si>
  <si>
    <t>退職給付　引当資産</t>
    <rPh sb="0" eb="2">
      <t>タイショク</t>
    </rPh>
    <rPh sb="2" eb="4">
      <t>キュウフ</t>
    </rPh>
    <rPh sb="5" eb="7">
      <t>ヒキアテ</t>
    </rPh>
    <rPh sb="7" eb="9">
      <t>シサン</t>
    </rPh>
    <phoneticPr fontId="2"/>
  </si>
  <si>
    <t>減価償却　引当資産</t>
    <rPh sb="0" eb="2">
      <t>ゲンカ</t>
    </rPh>
    <rPh sb="2" eb="4">
      <t>ショウキャク</t>
    </rPh>
    <rPh sb="5" eb="7">
      <t>ヒキアテ</t>
    </rPh>
    <rPh sb="7" eb="9">
      <t>シサン</t>
    </rPh>
    <phoneticPr fontId="2"/>
  </si>
  <si>
    <t>職員に対するもの</t>
    <rPh sb="0" eb="2">
      <t>ショクイン</t>
    </rPh>
    <rPh sb="3" eb="4">
      <t>タイ</t>
    </rPh>
    <phoneticPr fontId="2"/>
  </si>
  <si>
    <t>事業費に対するもの</t>
    <rPh sb="0" eb="3">
      <t>ジギョウヒ</t>
    </rPh>
    <rPh sb="4" eb="5">
      <t>タイ</t>
    </rPh>
    <phoneticPr fontId="2"/>
  </si>
  <si>
    <t>車輌運搬具に対するもの</t>
    <rPh sb="0" eb="2">
      <t>シャリョウ</t>
    </rPh>
    <rPh sb="2" eb="4">
      <t>ウンパン</t>
    </rPh>
    <rPh sb="4" eb="5">
      <t>グ</t>
    </rPh>
    <rPh sb="6" eb="7">
      <t>タイ</t>
    </rPh>
    <phoneticPr fontId="2"/>
  </si>
  <si>
    <t>リサイクル料預託金</t>
    <rPh sb="5" eb="6">
      <t>リョウ</t>
    </rPh>
    <rPh sb="6" eb="9">
      <t>ヨタクキン</t>
    </rPh>
    <phoneticPr fontId="2"/>
  </si>
  <si>
    <t>使用目的等</t>
    <rPh sb="0" eb="2">
      <t>シヨウ</t>
    </rPh>
    <rPh sb="2" eb="4">
      <t>モクテキ</t>
    </rPh>
    <rPh sb="4" eb="5">
      <t>トウ</t>
    </rPh>
    <phoneticPr fontId="2"/>
  </si>
  <si>
    <t>金額</t>
    <rPh sb="0" eb="2">
      <t>キンガク</t>
    </rPh>
    <phoneticPr fontId="2"/>
  </si>
  <si>
    <t>（単位：円）</t>
    <rPh sb="1" eb="3">
      <t>タンイ</t>
    </rPh>
    <rPh sb="4" eb="5">
      <t>エン</t>
    </rPh>
    <phoneticPr fontId="2"/>
  </si>
  <si>
    <t>職員に対する退職金支払の為の資金</t>
    <rPh sb="0" eb="2">
      <t>ショクイン</t>
    </rPh>
    <rPh sb="3" eb="4">
      <t>タイ</t>
    </rPh>
    <rPh sb="6" eb="9">
      <t>タイショクキン</t>
    </rPh>
    <rPh sb="9" eb="11">
      <t>シハラ</t>
    </rPh>
    <rPh sb="12" eb="13">
      <t>タメ</t>
    </rPh>
    <rPh sb="14" eb="16">
      <t>シキン</t>
    </rPh>
    <phoneticPr fontId="2"/>
  </si>
  <si>
    <t>職員に対するもの</t>
    <phoneticPr fontId="2"/>
  </si>
  <si>
    <t>公益目的保有財産であり、就業機会提供・確保事業に使用している。</t>
    <rPh sb="0" eb="2">
      <t>コウエキ</t>
    </rPh>
    <rPh sb="2" eb="4">
      <t>モクテキ</t>
    </rPh>
    <rPh sb="4" eb="6">
      <t>ホユウ</t>
    </rPh>
    <rPh sb="6" eb="8">
      <t>ザイサン</t>
    </rPh>
    <rPh sb="16" eb="18">
      <t>テイキョウ</t>
    </rPh>
    <rPh sb="19" eb="21">
      <t>カクホ</t>
    </rPh>
    <rPh sb="21" eb="23">
      <t>ジギョウ</t>
    </rPh>
    <rPh sb="24" eb="26">
      <t>シヨウ</t>
    </rPh>
    <phoneticPr fontId="2"/>
  </si>
  <si>
    <t>前払金</t>
    <rPh sb="0" eb="2">
      <t>マエバラ</t>
    </rPh>
    <rPh sb="2" eb="3">
      <t>キン</t>
    </rPh>
    <phoneticPr fontId="2"/>
  </si>
  <si>
    <t>軽トラック</t>
    <rPh sb="0" eb="1">
      <t>ケイ</t>
    </rPh>
    <phoneticPr fontId="2"/>
  </si>
  <si>
    <t>軽自動車</t>
    <rPh sb="0" eb="4">
      <t>ケイジドウシャ</t>
    </rPh>
    <phoneticPr fontId="2"/>
  </si>
  <si>
    <t>普通乗用車</t>
    <rPh sb="0" eb="2">
      <t>フツウ</t>
    </rPh>
    <rPh sb="2" eb="5">
      <t>ジョウヨウシャ</t>
    </rPh>
    <phoneticPr fontId="2"/>
  </si>
  <si>
    <t>プロパー職員4名に対する退職金の支払いに備えたもの</t>
    <rPh sb="4" eb="6">
      <t>ショクイン</t>
    </rPh>
    <rPh sb="7" eb="8">
      <t>メイ</t>
    </rPh>
    <rPh sb="9" eb="10">
      <t>タイ</t>
    </rPh>
    <rPh sb="12" eb="15">
      <t>タイショクキン</t>
    </rPh>
    <rPh sb="16" eb="18">
      <t>シハラ</t>
    </rPh>
    <rPh sb="20" eb="21">
      <t>ソナ</t>
    </rPh>
    <phoneticPr fontId="2"/>
  </si>
  <si>
    <t>冷蔵庫1台</t>
    <rPh sb="0" eb="3">
      <t>レイゾウコ</t>
    </rPh>
    <rPh sb="4" eb="5">
      <t>ダイ</t>
    </rPh>
    <phoneticPr fontId="2"/>
  </si>
  <si>
    <t>会員・職員に対する保険掛金</t>
    <rPh sb="0" eb="2">
      <t>カイイン</t>
    </rPh>
    <rPh sb="3" eb="5">
      <t>ショクイン</t>
    </rPh>
    <rPh sb="6" eb="7">
      <t>タイ</t>
    </rPh>
    <rPh sb="9" eb="11">
      <t>ホケン</t>
    </rPh>
    <rPh sb="11" eb="13">
      <t>カケキン</t>
    </rPh>
    <phoneticPr fontId="2"/>
  </si>
  <si>
    <t>プロパー職員4名の賞与の支払いに備えたもの</t>
    <rPh sb="4" eb="6">
      <t>ショクイン</t>
    </rPh>
    <rPh sb="7" eb="8">
      <t>メイ</t>
    </rPh>
    <rPh sb="9" eb="11">
      <t>ショウヨ</t>
    </rPh>
    <rPh sb="12" eb="14">
      <t>シハラ</t>
    </rPh>
    <rPh sb="16" eb="17">
      <t>ソナ</t>
    </rPh>
    <phoneticPr fontId="2"/>
  </si>
  <si>
    <t>公益目的保有財産であり、事業全般に使用している</t>
    <rPh sb="0" eb="2">
      <t>コウエキ</t>
    </rPh>
    <rPh sb="2" eb="4">
      <t>モクテキ</t>
    </rPh>
    <rPh sb="4" eb="6">
      <t>ホユウ</t>
    </rPh>
    <rPh sb="6" eb="8">
      <t>ザイサン</t>
    </rPh>
    <phoneticPr fontId="2"/>
  </si>
  <si>
    <t>材料費、通信運搬費、職員社会保険料等の未払分</t>
    <rPh sb="0" eb="3">
      <t>ザイリョウヒ</t>
    </rPh>
    <rPh sb="4" eb="6">
      <t>ツウシン</t>
    </rPh>
    <rPh sb="6" eb="8">
      <t>ウンパン</t>
    </rPh>
    <rPh sb="8" eb="9">
      <t>ヒ</t>
    </rPh>
    <rPh sb="10" eb="12">
      <t>ショクイン</t>
    </rPh>
    <rPh sb="12" eb="14">
      <t>シャカイ</t>
    </rPh>
    <rPh sb="14" eb="16">
      <t>ホケン</t>
    </rPh>
    <rPh sb="16" eb="17">
      <t>リョウ</t>
    </rPh>
    <rPh sb="17" eb="18">
      <t>トウ</t>
    </rPh>
    <rPh sb="19" eb="21">
      <t>ミバラ</t>
    </rPh>
    <rPh sb="21" eb="22">
      <t>ブン</t>
    </rPh>
    <phoneticPr fontId="2"/>
  </si>
  <si>
    <t>複合機１台・ビジネスフォン1機</t>
    <rPh sb="0" eb="3">
      <t>フクゴウキ</t>
    </rPh>
    <rPh sb="4" eb="5">
      <t>ダイ</t>
    </rPh>
    <rPh sb="14" eb="15">
      <t>キ</t>
    </rPh>
    <phoneticPr fontId="2"/>
  </si>
  <si>
    <t>軽トラック(ダンプ式）</t>
    <rPh sb="0" eb="1">
      <t>ケイ</t>
    </rPh>
    <rPh sb="9" eb="10">
      <t>シキ</t>
    </rPh>
    <phoneticPr fontId="2"/>
  </si>
  <si>
    <t xml:space="preserve">  </t>
    <phoneticPr fontId="2"/>
  </si>
  <si>
    <t>ゆうちょBIZ(配分金支払専用　ネットバンキング）</t>
    <rPh sb="8" eb="11">
      <t>ハイブンキン</t>
    </rPh>
    <rPh sb="11" eb="13">
      <t>シハライ</t>
    </rPh>
    <rPh sb="13" eb="15">
      <t>センヨウ</t>
    </rPh>
    <phoneticPr fontId="2"/>
  </si>
  <si>
    <t>配分金支払の為</t>
    <rPh sb="0" eb="3">
      <t>ハイブンキン</t>
    </rPh>
    <rPh sb="3" eb="5">
      <t>シハライ</t>
    </rPh>
    <rPh sb="6" eb="7">
      <t>タメ</t>
    </rPh>
    <phoneticPr fontId="2"/>
  </si>
  <si>
    <t>20周年記念　　事業積立資産</t>
    <rPh sb="2" eb="4">
      <t>シュウネン</t>
    </rPh>
    <rPh sb="4" eb="6">
      <t>キネン</t>
    </rPh>
    <rPh sb="8" eb="10">
      <t>ジギョウ</t>
    </rPh>
    <rPh sb="10" eb="12">
      <t>ツミタテ</t>
    </rPh>
    <rPh sb="12" eb="14">
      <t>シサン</t>
    </rPh>
    <phoneticPr fontId="2"/>
  </si>
  <si>
    <t>車輛購入資金積立資産</t>
    <rPh sb="0" eb="2">
      <t>シャリョウ</t>
    </rPh>
    <rPh sb="2" eb="4">
      <t>コウニュウ</t>
    </rPh>
    <rPh sb="4" eb="6">
      <t>シキン</t>
    </rPh>
    <rPh sb="6" eb="8">
      <t>ツミタテ</t>
    </rPh>
    <rPh sb="8" eb="10">
      <t>シサン</t>
    </rPh>
    <phoneticPr fontId="2"/>
  </si>
  <si>
    <t>20周年記念事業に向けての積立資産</t>
    <rPh sb="2" eb="4">
      <t>シュウネン</t>
    </rPh>
    <rPh sb="4" eb="8">
      <t>キネンジギョウ</t>
    </rPh>
    <rPh sb="9" eb="10">
      <t>ム</t>
    </rPh>
    <rPh sb="13" eb="17">
      <t>ツミタテシサン</t>
    </rPh>
    <phoneticPr fontId="2"/>
  </si>
  <si>
    <t>老朽化車輛の入替購入</t>
    <rPh sb="0" eb="3">
      <t>ロウキュウカ</t>
    </rPh>
    <rPh sb="3" eb="5">
      <t>シャリョウ</t>
    </rPh>
    <rPh sb="6" eb="8">
      <t>イレカエ</t>
    </rPh>
    <rPh sb="8" eb="10">
      <t>コウニュウ</t>
    </rPh>
    <phoneticPr fontId="2"/>
  </si>
  <si>
    <t>振込手数料・配分金等に支出が予定されている額</t>
    <rPh sb="0" eb="2">
      <t>フリコミ</t>
    </rPh>
    <rPh sb="2" eb="5">
      <t>テスウリョウ</t>
    </rPh>
    <rPh sb="6" eb="8">
      <t>ハイブン</t>
    </rPh>
    <rPh sb="8" eb="9">
      <t>キン</t>
    </rPh>
    <rPh sb="9" eb="10">
      <t>トウ</t>
    </rPh>
    <rPh sb="11" eb="13">
      <t>シシュツ</t>
    </rPh>
    <rPh sb="14" eb="16">
      <t>ヨテイ</t>
    </rPh>
    <rPh sb="21" eb="22">
      <t>ガク</t>
    </rPh>
    <phoneticPr fontId="2"/>
  </si>
  <si>
    <t>翌年度作業代</t>
    <phoneticPr fontId="2"/>
  </si>
  <si>
    <t>事業収入未入金分</t>
    <phoneticPr fontId="2"/>
  </si>
  <si>
    <t>会員・職員に対するもの</t>
    <rPh sb="0" eb="2">
      <t>カイイン</t>
    </rPh>
    <phoneticPr fontId="2"/>
  </si>
  <si>
    <t>翌年度作業代の前金として</t>
    <rPh sb="0" eb="3">
      <t>ヨクネンド</t>
    </rPh>
    <rPh sb="3" eb="5">
      <t>サギョウ</t>
    </rPh>
    <rPh sb="5" eb="6">
      <t>ダイ</t>
    </rPh>
    <rPh sb="7" eb="9">
      <t>マエキン</t>
    </rPh>
    <phoneticPr fontId="2"/>
  </si>
  <si>
    <t>配分金振込手数料・所得税・雇用保険の預り分</t>
    <rPh sb="0" eb="3">
      <t>ハイブンキン</t>
    </rPh>
    <rPh sb="3" eb="8">
      <t>フリコミテスウリョウ</t>
    </rPh>
    <rPh sb="9" eb="12">
      <t>ショトクゼイ</t>
    </rPh>
    <rPh sb="13" eb="15">
      <t>コヨウ</t>
    </rPh>
    <rPh sb="15" eb="17">
      <t>ホケン</t>
    </rPh>
    <rPh sb="18" eb="19">
      <t>アズカ</t>
    </rPh>
    <rPh sb="20" eb="21">
      <t>ブン</t>
    </rPh>
    <phoneticPr fontId="2"/>
  </si>
  <si>
    <t>2023　年　度　財　産　目　録</t>
    <rPh sb="5" eb="6">
      <t>ネン</t>
    </rPh>
    <rPh sb="7" eb="8">
      <t>タビ</t>
    </rPh>
    <rPh sb="8" eb="10">
      <t>ヘイネンド</t>
    </rPh>
    <rPh sb="9" eb="10">
      <t>ザイ</t>
    </rPh>
    <rPh sb="11" eb="12">
      <t>サン</t>
    </rPh>
    <rPh sb="13" eb="14">
      <t>メ</t>
    </rPh>
    <rPh sb="15" eb="16">
      <t>ロク</t>
    </rPh>
    <phoneticPr fontId="2"/>
  </si>
  <si>
    <t>ボランティア保険</t>
    <phoneticPr fontId="2"/>
  </si>
  <si>
    <t xml:space="preserve">簡易倉庫4 (本部2・北淡地区1棟・一宮地区1棟） </t>
    <rPh sb="0" eb="2">
      <t>カンイ</t>
    </rPh>
    <rPh sb="2" eb="4">
      <t>ソウコ</t>
    </rPh>
    <rPh sb="7" eb="9">
      <t>ホンブ</t>
    </rPh>
    <rPh sb="11" eb="13">
      <t>ホクダン</t>
    </rPh>
    <rPh sb="13" eb="15">
      <t>チク</t>
    </rPh>
    <rPh sb="16" eb="17">
      <t>トウ</t>
    </rPh>
    <rPh sb="18" eb="20">
      <t>イチノミヤ</t>
    </rPh>
    <phoneticPr fontId="2"/>
  </si>
  <si>
    <t>2023年３月に就業した会員への支払分</t>
    <rPh sb="4" eb="5">
      <t>ネン</t>
    </rPh>
    <rPh sb="5" eb="6">
      <t>ヘイネン</t>
    </rPh>
    <rPh sb="6" eb="7">
      <t>ガツ</t>
    </rPh>
    <rPh sb="8" eb="10">
      <t>シュウギョウ</t>
    </rPh>
    <rPh sb="12" eb="14">
      <t>カイイン</t>
    </rPh>
    <rPh sb="16" eb="18">
      <t>シハライ</t>
    </rPh>
    <rPh sb="18" eb="19">
      <t>ブン</t>
    </rPh>
    <phoneticPr fontId="2"/>
  </si>
  <si>
    <t>2024年3月31日現在</t>
    <rPh sb="4" eb="5">
      <t>ネン</t>
    </rPh>
    <rPh sb="5" eb="6">
      <t>ヘイネン</t>
    </rPh>
    <rPh sb="6" eb="7">
      <t>ガツ</t>
    </rPh>
    <rPh sb="9" eb="10">
      <t>ニチ</t>
    </rPh>
    <rPh sb="10" eb="12">
      <t>ゲンザイ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</si>
</sst>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b/>
      <sz val="9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b/>
      <sz val="8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7"/>
      <color theme="1"/>
      <name val="ＭＳ Ｐゴシック"/>
      <family val="3"/>
      <charset val="128"/>
      <scheme val="minor"/>
    </font>
    <font>
      <b/>
      <sz val="7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E5FF"/>
        <bgColor indexed="64"/>
      </patternFill>
    </fill>
    <fill>
      <patternFill patternType="solid">
        <fgColor rgb="FFE7FFE7"/>
        <bgColor indexed="64"/>
      </patternFill>
    </fill>
  </fills>
  <borders count="44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 style="hair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hair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hair">
        <color auto="1"/>
      </top>
      <bottom/>
      <diagonal/>
    </border>
    <border>
      <left style="medium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  <border>
      <left style="medium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medium">
        <color auto="1"/>
      </right>
      <top style="hair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medium">
        <color auto="1"/>
      </right>
      <top style="thin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hair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medium">
        <color auto="1"/>
      </right>
      <top/>
      <bottom style="hair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30">
    <xf numFmtId="0" fontId="0" fillId="0" borderId="0" xfId="0">
      <alignment vertical="center"/>
    </xf>
    <xf numFmtId="38" fontId="0" fillId="0" borderId="0" xfId="1" applyFont="1">
      <alignment vertical="center"/>
    </xf>
    <xf numFmtId="0" fontId="3" fillId="0" borderId="0" xfId="0" applyFont="1">
      <alignment vertical="center"/>
    </xf>
    <xf numFmtId="38" fontId="0" fillId="0" borderId="0" xfId="0" applyNumberFormat="1">
      <alignment vertical="center"/>
    </xf>
    <xf numFmtId="0" fontId="6" fillId="0" borderId="33" xfId="0" applyFont="1" applyBorder="1">
      <alignment vertical="center"/>
    </xf>
    <xf numFmtId="0" fontId="6" fillId="0" borderId="10" xfId="0" applyFont="1" applyBorder="1" applyAlignment="1">
      <alignment horizontal="center" vertical="center"/>
    </xf>
    <xf numFmtId="0" fontId="6" fillId="0" borderId="5" xfId="0" applyFont="1" applyBorder="1">
      <alignment vertical="center"/>
    </xf>
    <xf numFmtId="0" fontId="7" fillId="0" borderId="8" xfId="0" applyFont="1" applyBorder="1">
      <alignment vertical="center"/>
    </xf>
    <xf numFmtId="0" fontId="6" fillId="0" borderId="8" xfId="0" applyFont="1" applyBorder="1">
      <alignment vertical="center"/>
    </xf>
    <xf numFmtId="0" fontId="6" fillId="0" borderId="30" xfId="0" applyFont="1" applyBorder="1">
      <alignment vertical="center"/>
    </xf>
    <xf numFmtId="38" fontId="6" fillId="0" borderId="32" xfId="1" applyFont="1" applyBorder="1" applyAlignment="1">
      <alignment horizontal="center" vertical="center"/>
    </xf>
    <xf numFmtId="38" fontId="7" fillId="0" borderId="32" xfId="1" applyFont="1" applyBorder="1">
      <alignment vertical="center"/>
    </xf>
    <xf numFmtId="38" fontId="7" fillId="0" borderId="10" xfId="1" applyFont="1" applyFill="1" applyBorder="1" applyAlignment="1">
      <alignment vertical="center"/>
    </xf>
    <xf numFmtId="38" fontId="7" fillId="0" borderId="10" xfId="1" applyFont="1" applyBorder="1">
      <alignment vertical="center"/>
    </xf>
    <xf numFmtId="0" fontId="6" fillId="0" borderId="32" xfId="0" applyFont="1" applyBorder="1" applyAlignment="1">
      <alignment horizontal="center" vertical="center"/>
    </xf>
    <xf numFmtId="38" fontId="7" fillId="0" borderId="10" xfId="1" applyFont="1" applyBorder="1" applyAlignment="1">
      <alignment vertical="center"/>
    </xf>
    <xf numFmtId="38" fontId="7" fillId="0" borderId="8" xfId="1" applyFont="1" applyBorder="1" applyAlignment="1">
      <alignment vertical="center"/>
    </xf>
    <xf numFmtId="0" fontId="9" fillId="0" borderId="1" xfId="0" applyFont="1" applyBorder="1">
      <alignment vertical="center"/>
    </xf>
    <xf numFmtId="38" fontId="7" fillId="0" borderId="11" xfId="1" applyFont="1" applyBorder="1" applyAlignment="1">
      <alignment vertical="center"/>
    </xf>
    <xf numFmtId="0" fontId="8" fillId="0" borderId="34" xfId="0" applyFont="1" applyBorder="1" applyAlignment="1">
      <alignment horizontal="center" vertical="center"/>
    </xf>
    <xf numFmtId="0" fontId="9" fillId="0" borderId="34" xfId="0" applyFont="1" applyBorder="1">
      <alignment vertical="center"/>
    </xf>
    <xf numFmtId="0" fontId="8" fillId="0" borderId="30" xfId="0" applyFont="1" applyBorder="1">
      <alignment vertical="center"/>
    </xf>
    <xf numFmtId="0" fontId="9" fillId="0" borderId="0" xfId="0" applyFont="1">
      <alignment vertical="center"/>
    </xf>
    <xf numFmtId="0" fontId="9" fillId="0" borderId="1" xfId="0" applyFont="1" applyBorder="1" applyAlignment="1">
      <alignment vertical="center" wrapText="1"/>
    </xf>
    <xf numFmtId="0" fontId="9" fillId="0" borderId="0" xfId="0" applyFont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6" fillId="0" borderId="40" xfId="0" applyFont="1" applyBorder="1" applyAlignment="1">
      <alignment horizontal="center" vertical="center"/>
    </xf>
    <xf numFmtId="0" fontId="9" fillId="0" borderId="42" xfId="0" applyFont="1" applyBorder="1">
      <alignment vertical="center"/>
    </xf>
    <xf numFmtId="38" fontId="7" fillId="0" borderId="40" xfId="1" applyFont="1" applyBorder="1">
      <alignment vertical="center"/>
    </xf>
    <xf numFmtId="0" fontId="7" fillId="0" borderId="5" xfId="0" applyFont="1" applyBorder="1">
      <alignment vertical="center"/>
    </xf>
    <xf numFmtId="0" fontId="7" fillId="0" borderId="25" xfId="0" applyFont="1" applyBorder="1">
      <alignment vertical="center"/>
    </xf>
    <xf numFmtId="38" fontId="7" fillId="0" borderId="28" xfId="1" applyFont="1" applyFill="1" applyBorder="1">
      <alignment vertical="center"/>
    </xf>
    <xf numFmtId="0" fontId="6" fillId="0" borderId="8" xfId="0" applyFont="1" applyBorder="1" applyAlignment="1">
      <alignment horizontal="center" vertical="center"/>
    </xf>
    <xf numFmtId="38" fontId="7" fillId="0" borderId="21" xfId="1" applyFont="1" applyFill="1" applyBorder="1">
      <alignment vertical="center"/>
    </xf>
    <xf numFmtId="38" fontId="7" fillId="0" borderId="17" xfId="1" applyFont="1" applyFill="1" applyBorder="1">
      <alignment vertical="center"/>
    </xf>
    <xf numFmtId="0" fontId="6" fillId="0" borderId="9" xfId="0" applyFont="1" applyBorder="1" applyAlignment="1">
      <alignment horizontal="center" vertical="center"/>
    </xf>
    <xf numFmtId="38" fontId="7" fillId="0" borderId="8" xfId="1" applyFont="1" applyFill="1" applyBorder="1">
      <alignment vertical="center"/>
    </xf>
    <xf numFmtId="0" fontId="0" fillId="0" borderId="26" xfId="0" applyBorder="1">
      <alignment vertical="center"/>
    </xf>
    <xf numFmtId="0" fontId="0" fillId="0" borderId="27" xfId="0" applyBorder="1">
      <alignment vertical="center"/>
    </xf>
    <xf numFmtId="0" fontId="9" fillId="0" borderId="25" xfId="0" applyFont="1" applyBorder="1">
      <alignment vertical="center"/>
    </xf>
    <xf numFmtId="38" fontId="7" fillId="0" borderId="28" xfId="1" applyFont="1" applyFill="1" applyBorder="1" applyAlignment="1">
      <alignment vertical="center"/>
    </xf>
    <xf numFmtId="38" fontId="6" fillId="0" borderId="4" xfId="1" applyFont="1" applyFill="1" applyBorder="1">
      <alignment vertical="center"/>
    </xf>
    <xf numFmtId="0" fontId="6" fillId="0" borderId="10" xfId="0" applyFont="1" applyBorder="1">
      <alignment vertical="center"/>
    </xf>
    <xf numFmtId="0" fontId="10" fillId="0" borderId="10" xfId="0" applyFont="1" applyBorder="1" applyAlignment="1">
      <alignment vertical="center" wrapText="1"/>
    </xf>
    <xf numFmtId="0" fontId="12" fillId="2" borderId="29" xfId="0" applyFont="1" applyFill="1" applyBorder="1">
      <alignment vertical="center"/>
    </xf>
    <xf numFmtId="0" fontId="12" fillId="2" borderId="30" xfId="0" applyFont="1" applyFill="1" applyBorder="1">
      <alignment vertical="center"/>
    </xf>
    <xf numFmtId="38" fontId="12" fillId="2" borderId="4" xfId="1" applyFont="1" applyFill="1" applyBorder="1">
      <alignment vertical="center"/>
    </xf>
    <xf numFmtId="0" fontId="6" fillId="3" borderId="30" xfId="0" applyFont="1" applyFill="1" applyBorder="1">
      <alignment vertical="center"/>
    </xf>
    <xf numFmtId="0" fontId="8" fillId="3" borderId="30" xfId="0" applyFont="1" applyFill="1" applyBorder="1">
      <alignment vertical="center"/>
    </xf>
    <xf numFmtId="38" fontId="6" fillId="3" borderId="4" xfId="1" applyFont="1" applyFill="1" applyBorder="1">
      <alignment vertical="center"/>
    </xf>
    <xf numFmtId="0" fontId="15" fillId="2" borderId="30" xfId="0" applyFont="1" applyFill="1" applyBorder="1">
      <alignment vertical="center"/>
    </xf>
    <xf numFmtId="38" fontId="15" fillId="2" borderId="4" xfId="1" applyFont="1" applyFill="1" applyBorder="1">
      <alignment vertical="center"/>
    </xf>
    <xf numFmtId="38" fontId="7" fillId="0" borderId="10" xfId="1" applyFont="1" applyFill="1" applyBorder="1" applyAlignment="1">
      <alignment vertical="center"/>
    </xf>
    <xf numFmtId="38" fontId="7" fillId="0" borderId="9" xfId="1" applyFont="1" applyFill="1" applyBorder="1" applyAlignment="1">
      <alignment vertical="center"/>
    </xf>
    <xf numFmtId="0" fontId="11" fillId="0" borderId="10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7" fillId="0" borderId="6" xfId="0" applyFont="1" applyBorder="1">
      <alignment vertical="center"/>
    </xf>
    <xf numFmtId="0" fontId="7" fillId="0" borderId="1" xfId="0" applyFont="1" applyBorder="1">
      <alignment vertical="center"/>
    </xf>
    <xf numFmtId="0" fontId="7" fillId="0" borderId="12" xfId="0" applyFont="1" applyBorder="1">
      <alignment vertical="center"/>
    </xf>
    <xf numFmtId="0" fontId="7" fillId="0" borderId="14" xfId="0" applyFont="1" applyBorder="1">
      <alignment vertical="center"/>
    </xf>
    <xf numFmtId="0" fontId="7" fillId="0" borderId="2" xfId="0" applyFont="1" applyBorder="1">
      <alignment vertical="center"/>
    </xf>
    <xf numFmtId="0" fontId="7" fillId="0" borderId="15" xfId="0" applyFont="1" applyBorder="1">
      <alignment vertical="center"/>
    </xf>
    <xf numFmtId="0" fontId="9" fillId="0" borderId="10" xfId="0" applyFont="1" applyBorder="1">
      <alignment vertical="center"/>
    </xf>
    <xf numFmtId="0" fontId="9" fillId="0" borderId="9" xfId="0" applyFont="1" applyBorder="1">
      <alignment vertical="center"/>
    </xf>
    <xf numFmtId="38" fontId="7" fillId="0" borderId="21" xfId="1" applyFont="1" applyFill="1" applyBorder="1" applyAlignment="1">
      <alignment vertical="center"/>
    </xf>
    <xf numFmtId="0" fontId="6" fillId="3" borderId="30" xfId="0" applyFont="1" applyFill="1" applyBorder="1">
      <alignment vertical="center"/>
    </xf>
    <xf numFmtId="0" fontId="15" fillId="2" borderId="30" xfId="0" applyFont="1" applyFill="1" applyBorder="1">
      <alignment vertical="center"/>
    </xf>
    <xf numFmtId="0" fontId="7" fillId="0" borderId="37" xfId="0" applyFont="1" applyBorder="1">
      <alignment vertical="center"/>
    </xf>
    <xf numFmtId="0" fontId="7" fillId="0" borderId="38" xfId="0" applyFont="1" applyBorder="1">
      <alignment vertical="center"/>
    </xf>
    <xf numFmtId="0" fontId="7" fillId="0" borderId="39" xfId="0" applyFont="1" applyBorder="1">
      <alignment vertical="center"/>
    </xf>
    <xf numFmtId="0" fontId="7" fillId="0" borderId="18" xfId="0" applyFont="1" applyBorder="1">
      <alignment vertical="center"/>
    </xf>
    <xf numFmtId="0" fontId="7" fillId="0" borderId="19" xfId="0" applyFont="1" applyBorder="1">
      <alignment vertical="center"/>
    </xf>
    <xf numFmtId="0" fontId="7" fillId="0" borderId="20" xfId="0" applyFont="1" applyBorder="1">
      <alignment vertical="center"/>
    </xf>
    <xf numFmtId="0" fontId="9" fillId="0" borderId="19" xfId="0" applyFont="1" applyBorder="1" applyAlignment="1">
      <alignment vertical="center" wrapText="1"/>
    </xf>
    <xf numFmtId="0" fontId="3" fillId="0" borderId="36" xfId="0" applyFont="1" applyBorder="1" applyAlignment="1">
      <alignment horizontal="right" vertical="center"/>
    </xf>
    <xf numFmtId="0" fontId="0" fillId="0" borderId="36" xfId="0" applyBorder="1" applyAlignment="1">
      <alignment horizontal="right" vertical="center"/>
    </xf>
    <xf numFmtId="0" fontId="7" fillId="0" borderId="5" xfId="0" applyFont="1" applyBorder="1">
      <alignment vertical="center"/>
    </xf>
    <xf numFmtId="0" fontId="7" fillId="0" borderId="0" xfId="0" applyFont="1">
      <alignment vertical="center"/>
    </xf>
    <xf numFmtId="0" fontId="7" fillId="0" borderId="13" xfId="0" applyFont="1" applyBorder="1">
      <alignment vertical="center"/>
    </xf>
    <xf numFmtId="38" fontId="7" fillId="0" borderId="8" xfId="1" applyFont="1" applyFill="1" applyBorder="1" applyAlignment="1">
      <alignment vertical="center"/>
    </xf>
    <xf numFmtId="0" fontId="7" fillId="0" borderId="9" xfId="0" applyFont="1" applyBorder="1">
      <alignment vertical="center"/>
    </xf>
    <xf numFmtId="0" fontId="9" fillId="0" borderId="6" xfId="0" applyFont="1" applyBorder="1">
      <alignment vertical="center"/>
    </xf>
    <xf numFmtId="0" fontId="9" fillId="0" borderId="5" xfId="0" applyFont="1" applyBorder="1">
      <alignment vertical="center"/>
    </xf>
    <xf numFmtId="0" fontId="9" fillId="0" borderId="14" xfId="0" applyFont="1" applyBorder="1">
      <alignment vertical="center"/>
    </xf>
    <xf numFmtId="0" fontId="7" fillId="0" borderId="33" xfId="0" applyFont="1" applyBorder="1">
      <alignment vertical="center"/>
    </xf>
    <xf numFmtId="0" fontId="7" fillId="0" borderId="34" xfId="0" applyFont="1" applyBorder="1">
      <alignment vertical="center"/>
    </xf>
    <xf numFmtId="0" fontId="7" fillId="0" borderId="35" xfId="0" applyFont="1" applyBorder="1">
      <alignment vertical="center"/>
    </xf>
    <xf numFmtId="0" fontId="9" fillId="0" borderId="10" xfId="0" applyFont="1" applyBorder="1" applyAlignment="1">
      <alignment vertical="center" wrapText="1"/>
    </xf>
    <xf numFmtId="0" fontId="9" fillId="0" borderId="8" xfId="0" applyFont="1" applyBorder="1" applyAlignment="1">
      <alignment vertical="center" wrapText="1"/>
    </xf>
    <xf numFmtId="0" fontId="9" fillId="0" borderId="9" xfId="0" applyFont="1" applyBorder="1" applyAlignment="1">
      <alignment vertical="center" wrapText="1"/>
    </xf>
    <xf numFmtId="0" fontId="7" fillId="0" borderId="22" xfId="0" applyFont="1" applyBorder="1">
      <alignment vertical="center"/>
    </xf>
    <xf numFmtId="0" fontId="7" fillId="0" borderId="23" xfId="0" applyFont="1" applyBorder="1">
      <alignment vertical="center"/>
    </xf>
    <xf numFmtId="0" fontId="7" fillId="0" borderId="24" xfId="0" applyFont="1" applyBorder="1">
      <alignment vertical="center"/>
    </xf>
    <xf numFmtId="0" fontId="7" fillId="0" borderId="8" xfId="0" applyFont="1" applyBorder="1">
      <alignment vertical="center"/>
    </xf>
    <xf numFmtId="0" fontId="0" fillId="0" borderId="8" xfId="0" applyBorder="1">
      <alignment vertical="center"/>
    </xf>
    <xf numFmtId="0" fontId="6" fillId="0" borderId="33" xfId="0" applyFont="1" applyBorder="1" applyAlignment="1">
      <alignment horizontal="center" vertical="center"/>
    </xf>
    <xf numFmtId="0" fontId="6" fillId="0" borderId="34" xfId="0" applyFont="1" applyBorder="1" applyAlignment="1">
      <alignment horizontal="center" vertical="center"/>
    </xf>
    <xf numFmtId="0" fontId="6" fillId="0" borderId="35" xfId="0" applyFont="1" applyBorder="1" applyAlignment="1">
      <alignment horizontal="center" vertical="center"/>
    </xf>
    <xf numFmtId="0" fontId="9" fillId="0" borderId="1" xfId="0" applyFont="1" applyBorder="1">
      <alignment vertical="center"/>
    </xf>
    <xf numFmtId="0" fontId="9" fillId="0" borderId="12" xfId="0" applyFont="1" applyBorder="1">
      <alignment vertical="center"/>
    </xf>
    <xf numFmtId="0" fontId="7" fillId="0" borderId="25" xfId="0" applyFont="1" applyBorder="1">
      <alignment vertical="center"/>
    </xf>
    <xf numFmtId="0" fontId="7" fillId="0" borderId="26" xfId="0" applyFont="1" applyBorder="1">
      <alignment vertical="center"/>
    </xf>
    <xf numFmtId="0" fontId="7" fillId="0" borderId="27" xfId="0" applyFont="1" applyBorder="1">
      <alignment vertical="center"/>
    </xf>
    <xf numFmtId="0" fontId="6" fillId="0" borderId="10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38" fontId="7" fillId="0" borderId="11" xfId="1" applyFont="1" applyFill="1" applyBorder="1" applyAlignment="1">
      <alignment vertical="center"/>
    </xf>
    <xf numFmtId="0" fontId="9" fillId="0" borderId="3" xfId="0" applyFont="1" applyBorder="1" applyAlignment="1">
      <alignment vertical="center" wrapText="1"/>
    </xf>
    <xf numFmtId="0" fontId="15" fillId="2" borderId="29" xfId="0" applyFont="1" applyFill="1" applyBorder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38" fontId="7" fillId="0" borderId="8" xfId="1" applyFont="1" applyBorder="1" applyAlignment="1">
      <alignment vertical="center"/>
    </xf>
    <xf numFmtId="0" fontId="7" fillId="0" borderId="7" xfId="0" applyFont="1" applyBorder="1">
      <alignment vertical="center"/>
    </xf>
    <xf numFmtId="0" fontId="7" fillId="0" borderId="3" xfId="0" applyFont="1" applyBorder="1">
      <alignment vertical="center"/>
    </xf>
    <xf numFmtId="0" fontId="7" fillId="0" borderId="16" xfId="0" applyFont="1" applyBorder="1">
      <alignment vertical="center"/>
    </xf>
    <xf numFmtId="0" fontId="6" fillId="3" borderId="29" xfId="0" applyFont="1" applyFill="1" applyBorder="1">
      <alignment vertical="center"/>
    </xf>
    <xf numFmtId="0" fontId="6" fillId="3" borderId="31" xfId="0" applyFont="1" applyFill="1" applyBorder="1">
      <alignment vertical="center"/>
    </xf>
    <xf numFmtId="0" fontId="6" fillId="0" borderId="8" xfId="0" applyFont="1" applyBorder="1" applyAlignment="1">
      <alignment horizontal="center" vertical="center" wrapText="1"/>
    </xf>
    <xf numFmtId="0" fontId="6" fillId="0" borderId="32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9" fillId="0" borderId="0" xfId="0" applyFont="1" applyAlignment="1">
      <alignment vertical="center" wrapText="1"/>
    </xf>
    <xf numFmtId="0" fontId="7" fillId="0" borderId="41" xfId="0" applyFont="1" applyBorder="1">
      <alignment vertical="center"/>
    </xf>
    <xf numFmtId="0" fontId="7" fillId="0" borderId="42" xfId="0" applyFont="1" applyBorder="1">
      <alignment vertical="center"/>
    </xf>
    <xf numFmtId="0" fontId="7" fillId="0" borderId="43" xfId="0" applyFont="1" applyBorder="1">
      <alignment vertical="center"/>
    </xf>
    <xf numFmtId="0" fontId="6" fillId="0" borderId="29" xfId="0" applyFont="1" applyBorder="1">
      <alignment vertical="center"/>
    </xf>
    <xf numFmtId="0" fontId="6" fillId="0" borderId="30" xfId="0" applyFont="1" applyBorder="1">
      <alignment vertical="center"/>
    </xf>
    <xf numFmtId="0" fontId="6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colors>
    <mruColors>
      <color rgb="FFE7FFE7"/>
      <color rgb="FFFFE5FF"/>
      <color rgb="FFFFDD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64"/>
  <sheetViews>
    <sheetView tabSelected="1" topLeftCell="A27" workbookViewId="0">
      <selection activeCell="I60" sqref="I60:I61"/>
    </sheetView>
  </sheetViews>
  <sheetFormatPr defaultRowHeight="13.5" x14ac:dyDescent="0.15"/>
  <cols>
    <col min="1" max="1" width="9" customWidth="1"/>
    <col min="2" max="2" width="8.75" customWidth="1"/>
    <col min="3" max="3" width="2.25" customWidth="1"/>
    <col min="4" max="4" width="7.875" customWidth="1"/>
    <col min="7" max="7" width="5.5" customWidth="1"/>
    <col min="8" max="8" width="31.125" style="22" customWidth="1"/>
    <col min="9" max="9" width="13" style="1" customWidth="1"/>
    <col min="11" max="11" width="17.5" customWidth="1"/>
    <col min="12" max="13" width="9.25" bestFit="1" customWidth="1"/>
  </cols>
  <sheetData>
    <row r="1" spans="1:11" ht="26.25" customHeight="1" x14ac:dyDescent="0.15">
      <c r="A1" s="108" t="s">
        <v>74</v>
      </c>
      <c r="B1" s="109"/>
      <c r="C1" s="109"/>
      <c r="D1" s="109"/>
      <c r="E1" s="109"/>
      <c r="F1" s="109"/>
      <c r="G1" s="109"/>
      <c r="H1" s="109"/>
      <c r="I1" s="109"/>
    </row>
    <row r="2" spans="1:11" ht="23.25" customHeight="1" x14ac:dyDescent="0.15">
      <c r="A2" s="110" t="s">
        <v>78</v>
      </c>
      <c r="B2" s="111"/>
      <c r="C2" s="111"/>
      <c r="D2" s="111"/>
      <c r="E2" s="111"/>
      <c r="F2" s="111"/>
      <c r="G2" s="111"/>
      <c r="H2" s="111"/>
      <c r="I2" s="111"/>
    </row>
    <row r="3" spans="1:11" ht="14.25" thickBot="1" x14ac:dyDescent="0.2">
      <c r="A3" s="2"/>
      <c r="B3" s="2"/>
      <c r="C3" s="2"/>
      <c r="D3" s="2"/>
      <c r="E3" s="2"/>
      <c r="F3" s="2"/>
      <c r="G3" s="2"/>
      <c r="H3" s="74" t="s">
        <v>45</v>
      </c>
      <c r="I3" s="75"/>
    </row>
    <row r="4" spans="1:11" ht="14.25" thickBot="1" x14ac:dyDescent="0.2">
      <c r="A4" s="95" t="s">
        <v>0</v>
      </c>
      <c r="B4" s="96"/>
      <c r="C4" s="95" t="s">
        <v>7</v>
      </c>
      <c r="D4" s="96"/>
      <c r="E4" s="96"/>
      <c r="F4" s="96"/>
      <c r="G4" s="97"/>
      <c r="H4" s="19" t="s">
        <v>43</v>
      </c>
      <c r="I4" s="10" t="s">
        <v>44</v>
      </c>
    </row>
    <row r="5" spans="1:11" ht="12" customHeight="1" x14ac:dyDescent="0.15">
      <c r="A5" s="4" t="s">
        <v>1</v>
      </c>
      <c r="B5" s="14" t="s">
        <v>2</v>
      </c>
      <c r="C5" s="84" t="s">
        <v>4</v>
      </c>
      <c r="D5" s="85"/>
      <c r="E5" s="85"/>
      <c r="F5" s="85"/>
      <c r="G5" s="86"/>
      <c r="H5" s="20" t="s">
        <v>5</v>
      </c>
      <c r="I5" s="11">
        <v>2472</v>
      </c>
    </row>
    <row r="6" spans="1:11" ht="12" customHeight="1" x14ac:dyDescent="0.15">
      <c r="A6" s="93"/>
      <c r="B6" s="103" t="s">
        <v>3</v>
      </c>
      <c r="C6" s="100" t="s">
        <v>11</v>
      </c>
      <c r="D6" s="101"/>
      <c r="E6" s="101"/>
      <c r="F6" s="101"/>
      <c r="G6" s="102"/>
      <c r="H6" s="81" t="s">
        <v>5</v>
      </c>
      <c r="I6" s="31">
        <v>23939269</v>
      </c>
    </row>
    <row r="7" spans="1:11" ht="12" customHeight="1" x14ac:dyDescent="0.15">
      <c r="A7" s="94"/>
      <c r="B7" s="104"/>
      <c r="C7" s="70" t="s">
        <v>12</v>
      </c>
      <c r="D7" s="71"/>
      <c r="E7" s="71"/>
      <c r="F7" s="71"/>
      <c r="G7" s="72"/>
      <c r="H7" s="82"/>
      <c r="I7" s="33">
        <v>12351801</v>
      </c>
    </row>
    <row r="8" spans="1:11" ht="12" customHeight="1" x14ac:dyDescent="0.15">
      <c r="A8" s="94"/>
      <c r="B8" s="104"/>
      <c r="C8" s="70" t="s">
        <v>13</v>
      </c>
      <c r="D8" s="71"/>
      <c r="E8" s="71"/>
      <c r="F8" s="71"/>
      <c r="G8" s="72"/>
      <c r="H8" s="82"/>
      <c r="I8" s="33">
        <v>11932985</v>
      </c>
    </row>
    <row r="9" spans="1:11" ht="12" customHeight="1" x14ac:dyDescent="0.15">
      <c r="A9" s="94"/>
      <c r="B9" s="104"/>
      <c r="C9" s="70" t="s">
        <v>14</v>
      </c>
      <c r="D9" s="71"/>
      <c r="E9" s="71"/>
      <c r="F9" s="71"/>
      <c r="G9" s="72"/>
      <c r="H9" s="82"/>
      <c r="I9" s="33">
        <v>7731767</v>
      </c>
    </row>
    <row r="10" spans="1:11" ht="12" customHeight="1" x14ac:dyDescent="0.15">
      <c r="A10" s="94"/>
      <c r="B10" s="104"/>
      <c r="C10" s="90" t="s">
        <v>6</v>
      </c>
      <c r="D10" s="91"/>
      <c r="E10" s="91"/>
      <c r="F10" s="91"/>
      <c r="G10" s="92"/>
      <c r="H10" s="83"/>
      <c r="I10" s="34">
        <v>9568544</v>
      </c>
      <c r="K10" s="3"/>
    </row>
    <row r="11" spans="1:11" ht="12" customHeight="1" x14ac:dyDescent="0.15">
      <c r="A11" s="94"/>
      <c r="B11" s="35"/>
      <c r="C11" s="90" t="s">
        <v>62</v>
      </c>
      <c r="D11" s="91"/>
      <c r="E11" s="91"/>
      <c r="F11" s="91"/>
      <c r="G11" s="92"/>
      <c r="H11" s="22" t="s">
        <v>63</v>
      </c>
      <c r="I11" s="36">
        <v>31970018</v>
      </c>
      <c r="K11" s="3"/>
    </row>
    <row r="12" spans="1:11" ht="12" customHeight="1" x14ac:dyDescent="0.15">
      <c r="A12" s="94"/>
      <c r="B12" s="5" t="s">
        <v>9</v>
      </c>
      <c r="C12" s="81" t="s">
        <v>70</v>
      </c>
      <c r="D12" s="98"/>
      <c r="E12" s="98"/>
      <c r="F12" s="98"/>
      <c r="G12" s="99"/>
      <c r="H12" s="17" t="s">
        <v>5</v>
      </c>
      <c r="I12" s="12">
        <v>34168503</v>
      </c>
    </row>
    <row r="13" spans="1:11" ht="12" customHeight="1" thickBot="1" x14ac:dyDescent="0.2">
      <c r="A13" s="94"/>
      <c r="B13" s="5" t="s">
        <v>49</v>
      </c>
      <c r="C13" s="30" t="s">
        <v>75</v>
      </c>
      <c r="D13" s="37"/>
      <c r="E13" s="37"/>
      <c r="F13" s="37"/>
      <c r="G13" s="38"/>
      <c r="H13" s="39" t="s">
        <v>55</v>
      </c>
      <c r="I13" s="40">
        <v>18900</v>
      </c>
    </row>
    <row r="14" spans="1:11" ht="15" customHeight="1" thickBot="1" x14ac:dyDescent="0.2">
      <c r="A14" s="125" t="s">
        <v>8</v>
      </c>
      <c r="B14" s="126"/>
      <c r="C14" s="9"/>
      <c r="D14" s="9"/>
      <c r="E14" s="9"/>
      <c r="F14" s="9"/>
      <c r="G14" s="9"/>
      <c r="H14" s="21"/>
      <c r="I14" s="41">
        <f>SUM(I5:I13)</f>
        <v>131684259</v>
      </c>
    </row>
    <row r="15" spans="1:11" ht="12" customHeight="1" x14ac:dyDescent="0.15">
      <c r="A15" s="6" t="s">
        <v>16</v>
      </c>
      <c r="B15" s="128" t="s">
        <v>37</v>
      </c>
      <c r="C15" s="56" t="s">
        <v>10</v>
      </c>
      <c r="D15" s="57"/>
      <c r="E15" s="57"/>
      <c r="F15" s="57"/>
      <c r="G15" s="58"/>
      <c r="H15" s="62" t="s">
        <v>46</v>
      </c>
      <c r="I15" s="52">
        <v>11156900</v>
      </c>
    </row>
    <row r="16" spans="1:11" ht="12" customHeight="1" x14ac:dyDescent="0.15">
      <c r="A16" s="6" t="s">
        <v>17</v>
      </c>
      <c r="B16" s="129"/>
      <c r="C16" s="59"/>
      <c r="D16" s="60"/>
      <c r="E16" s="60"/>
      <c r="F16" s="60"/>
      <c r="G16" s="61"/>
      <c r="H16" s="63"/>
      <c r="I16" s="53"/>
    </row>
    <row r="17" spans="1:9" ht="12" customHeight="1" x14ac:dyDescent="0.15">
      <c r="A17" s="6"/>
      <c r="B17" s="128" t="s">
        <v>38</v>
      </c>
      <c r="C17" s="56" t="s">
        <v>12</v>
      </c>
      <c r="D17" s="57"/>
      <c r="E17" s="57"/>
      <c r="F17" s="57"/>
      <c r="G17" s="58"/>
      <c r="H17" s="62" t="s">
        <v>31</v>
      </c>
      <c r="I17" s="52">
        <v>21917000</v>
      </c>
    </row>
    <row r="18" spans="1:9" ht="12" customHeight="1" x14ac:dyDescent="0.15">
      <c r="A18" s="6"/>
      <c r="B18" s="129"/>
      <c r="C18" s="59"/>
      <c r="D18" s="60"/>
      <c r="E18" s="60"/>
      <c r="F18" s="60"/>
      <c r="G18" s="61"/>
      <c r="H18" s="63"/>
      <c r="I18" s="53"/>
    </row>
    <row r="19" spans="1:9" ht="12" customHeight="1" x14ac:dyDescent="0.15">
      <c r="A19" s="6"/>
      <c r="B19" s="54" t="s">
        <v>64</v>
      </c>
      <c r="C19" s="56" t="s">
        <v>12</v>
      </c>
      <c r="D19" s="57"/>
      <c r="E19" s="57"/>
      <c r="F19" s="57"/>
      <c r="G19" s="58"/>
      <c r="H19" s="62" t="s">
        <v>66</v>
      </c>
      <c r="I19" s="52">
        <v>3500000</v>
      </c>
    </row>
    <row r="20" spans="1:9" ht="12" customHeight="1" x14ac:dyDescent="0.15">
      <c r="A20" s="6"/>
      <c r="B20" s="55"/>
      <c r="C20" s="59"/>
      <c r="D20" s="60"/>
      <c r="E20" s="60"/>
      <c r="F20" s="60"/>
      <c r="G20" s="61"/>
      <c r="H20" s="63"/>
      <c r="I20" s="53"/>
    </row>
    <row r="21" spans="1:9" ht="12" customHeight="1" x14ac:dyDescent="0.15">
      <c r="A21" s="6"/>
      <c r="B21" s="128" t="s">
        <v>65</v>
      </c>
      <c r="C21" s="56" t="s">
        <v>12</v>
      </c>
      <c r="D21" s="57"/>
      <c r="E21" s="57"/>
      <c r="F21" s="57"/>
      <c r="G21" s="58"/>
      <c r="H21" s="62" t="s">
        <v>67</v>
      </c>
      <c r="I21" s="52">
        <v>4650000</v>
      </c>
    </row>
    <row r="22" spans="1:9" ht="12" customHeight="1" x14ac:dyDescent="0.15">
      <c r="A22" s="6"/>
      <c r="B22" s="129"/>
      <c r="C22" s="59"/>
      <c r="D22" s="60"/>
      <c r="E22" s="60"/>
      <c r="F22" s="60"/>
      <c r="G22" s="61"/>
      <c r="H22" s="63"/>
      <c r="I22" s="53"/>
    </row>
    <row r="23" spans="1:9" ht="12" customHeight="1" x14ac:dyDescent="0.15">
      <c r="A23" s="42" t="s">
        <v>18</v>
      </c>
      <c r="B23" s="32" t="s">
        <v>19</v>
      </c>
      <c r="C23" s="76" t="s">
        <v>41</v>
      </c>
      <c r="D23" s="77"/>
      <c r="E23" s="77"/>
      <c r="F23" s="77"/>
      <c r="G23" s="78"/>
      <c r="H23" s="22" t="s">
        <v>42</v>
      </c>
      <c r="I23" s="36">
        <v>104980</v>
      </c>
    </row>
    <row r="24" spans="1:9" ht="12" customHeight="1" x14ac:dyDescent="0.15">
      <c r="A24" s="8" t="s">
        <v>15</v>
      </c>
      <c r="B24" s="5" t="s">
        <v>20</v>
      </c>
      <c r="C24" s="56" t="s">
        <v>61</v>
      </c>
      <c r="D24" s="57"/>
      <c r="E24" s="57"/>
      <c r="F24" s="57"/>
      <c r="G24" s="58"/>
      <c r="H24" s="43" t="s">
        <v>57</v>
      </c>
      <c r="I24" s="12">
        <v>152040</v>
      </c>
    </row>
    <row r="25" spans="1:9" ht="12" customHeight="1" x14ac:dyDescent="0.15">
      <c r="A25" s="29"/>
      <c r="B25" s="103" t="s">
        <v>21</v>
      </c>
      <c r="C25" s="56" t="s">
        <v>59</v>
      </c>
      <c r="D25" s="57"/>
      <c r="E25" s="57"/>
      <c r="F25" s="57"/>
      <c r="G25" s="58"/>
      <c r="H25" s="87" t="s">
        <v>57</v>
      </c>
      <c r="I25" s="52">
        <v>1201336</v>
      </c>
    </row>
    <row r="26" spans="1:9" ht="12" customHeight="1" x14ac:dyDescent="0.15">
      <c r="A26" s="29"/>
      <c r="B26" s="104"/>
      <c r="C26" s="76" t="s">
        <v>54</v>
      </c>
      <c r="D26" s="77"/>
      <c r="E26" s="77"/>
      <c r="F26" s="77"/>
      <c r="G26" s="78"/>
      <c r="H26" s="88"/>
      <c r="I26" s="79"/>
    </row>
    <row r="27" spans="1:9" ht="12" customHeight="1" x14ac:dyDescent="0.15">
      <c r="A27" s="29"/>
      <c r="B27" s="127"/>
      <c r="C27" s="59" t="s">
        <v>76</v>
      </c>
      <c r="D27" s="60"/>
      <c r="E27" s="60"/>
      <c r="F27" s="60"/>
      <c r="G27" s="61"/>
      <c r="H27" s="89"/>
      <c r="I27" s="80"/>
    </row>
    <row r="28" spans="1:9" ht="12" customHeight="1" x14ac:dyDescent="0.15">
      <c r="A28" s="29"/>
      <c r="B28" s="103" t="s">
        <v>22</v>
      </c>
      <c r="C28" s="67" t="s">
        <v>50</v>
      </c>
      <c r="D28" s="68"/>
      <c r="E28" s="68"/>
      <c r="F28" s="68"/>
      <c r="G28" s="69"/>
      <c r="H28" s="121" t="s">
        <v>48</v>
      </c>
      <c r="I28" s="79">
        <v>1</v>
      </c>
    </row>
    <row r="29" spans="1:9" ht="12" customHeight="1" x14ac:dyDescent="0.15">
      <c r="A29" s="29"/>
      <c r="B29" s="104"/>
      <c r="C29" s="70"/>
      <c r="D29" s="71"/>
      <c r="E29" s="71"/>
      <c r="F29" s="71"/>
      <c r="G29" s="72"/>
      <c r="H29" s="121"/>
      <c r="I29" s="79"/>
    </row>
    <row r="30" spans="1:9" ht="12" customHeight="1" x14ac:dyDescent="0.15">
      <c r="A30" s="29"/>
      <c r="B30" s="104"/>
      <c r="C30" s="67" t="s">
        <v>50</v>
      </c>
      <c r="D30" s="68"/>
      <c r="E30" s="68"/>
      <c r="F30" s="68"/>
      <c r="G30" s="69"/>
      <c r="H30" s="73" t="s">
        <v>48</v>
      </c>
      <c r="I30" s="64">
        <v>1</v>
      </c>
    </row>
    <row r="31" spans="1:9" ht="12" customHeight="1" x14ac:dyDescent="0.15">
      <c r="A31" s="29"/>
      <c r="B31" s="104"/>
      <c r="C31" s="70"/>
      <c r="D31" s="71"/>
      <c r="E31" s="71"/>
      <c r="F31" s="71"/>
      <c r="G31" s="72"/>
      <c r="H31" s="73"/>
      <c r="I31" s="64"/>
    </row>
    <row r="32" spans="1:9" ht="12" customHeight="1" x14ac:dyDescent="0.15">
      <c r="A32" s="29"/>
      <c r="B32" s="104"/>
      <c r="C32" s="67" t="s">
        <v>60</v>
      </c>
      <c r="D32" s="68"/>
      <c r="E32" s="68"/>
      <c r="F32" s="68"/>
      <c r="G32" s="69"/>
      <c r="H32" s="73" t="s">
        <v>48</v>
      </c>
      <c r="I32" s="64">
        <v>1</v>
      </c>
    </row>
    <row r="33" spans="1:9" ht="12" customHeight="1" x14ac:dyDescent="0.15">
      <c r="A33" s="29"/>
      <c r="B33" s="104"/>
      <c r="C33" s="70"/>
      <c r="D33" s="71"/>
      <c r="E33" s="71"/>
      <c r="F33" s="71"/>
      <c r="G33" s="72"/>
      <c r="H33" s="73"/>
      <c r="I33" s="64"/>
    </row>
    <row r="34" spans="1:9" ht="12" customHeight="1" x14ac:dyDescent="0.15">
      <c r="A34" s="29"/>
      <c r="B34" s="104"/>
      <c r="C34" s="67" t="s">
        <v>60</v>
      </c>
      <c r="D34" s="68"/>
      <c r="E34" s="68"/>
      <c r="F34" s="68"/>
      <c r="G34" s="69"/>
      <c r="H34" s="73" t="s">
        <v>48</v>
      </c>
      <c r="I34" s="64">
        <v>1</v>
      </c>
    </row>
    <row r="35" spans="1:9" ht="12" customHeight="1" x14ac:dyDescent="0.15">
      <c r="A35" s="29"/>
      <c r="B35" s="104"/>
      <c r="C35" s="70"/>
      <c r="D35" s="71"/>
      <c r="E35" s="71"/>
      <c r="F35" s="71"/>
      <c r="G35" s="72"/>
      <c r="H35" s="73"/>
      <c r="I35" s="64"/>
    </row>
    <row r="36" spans="1:9" ht="12" customHeight="1" x14ac:dyDescent="0.15">
      <c r="A36" s="29"/>
      <c r="B36" s="104"/>
      <c r="C36" s="67" t="s">
        <v>60</v>
      </c>
      <c r="D36" s="68"/>
      <c r="E36" s="68"/>
      <c r="F36" s="68"/>
      <c r="G36" s="69"/>
      <c r="H36" s="73" t="s">
        <v>48</v>
      </c>
      <c r="I36" s="64">
        <v>1</v>
      </c>
    </row>
    <row r="37" spans="1:9" ht="12" customHeight="1" x14ac:dyDescent="0.15">
      <c r="A37" s="29"/>
      <c r="B37" s="104"/>
      <c r="C37" s="70"/>
      <c r="D37" s="71"/>
      <c r="E37" s="71"/>
      <c r="F37" s="71"/>
      <c r="G37" s="72"/>
      <c r="H37" s="73"/>
      <c r="I37" s="64"/>
    </row>
    <row r="38" spans="1:9" ht="12" customHeight="1" x14ac:dyDescent="0.15">
      <c r="A38" s="29"/>
      <c r="B38" s="104"/>
      <c r="C38" s="67" t="s">
        <v>60</v>
      </c>
      <c r="D38" s="68"/>
      <c r="E38" s="68"/>
      <c r="F38" s="68"/>
      <c r="G38" s="69"/>
      <c r="H38" s="73" t="s">
        <v>48</v>
      </c>
      <c r="I38" s="64">
        <v>1</v>
      </c>
    </row>
    <row r="39" spans="1:9" ht="12" customHeight="1" x14ac:dyDescent="0.15">
      <c r="A39" s="29"/>
      <c r="B39" s="104"/>
      <c r="C39" s="70"/>
      <c r="D39" s="71"/>
      <c r="E39" s="71"/>
      <c r="F39" s="71"/>
      <c r="G39" s="72"/>
      <c r="H39" s="73"/>
      <c r="I39" s="64"/>
    </row>
    <row r="40" spans="1:9" ht="12" customHeight="1" x14ac:dyDescent="0.15">
      <c r="A40" s="29"/>
      <c r="B40" s="104"/>
      <c r="C40" s="67" t="s">
        <v>60</v>
      </c>
      <c r="D40" s="68"/>
      <c r="E40" s="68"/>
      <c r="F40" s="68"/>
      <c r="G40" s="69"/>
      <c r="H40" s="73" t="s">
        <v>48</v>
      </c>
      <c r="I40" s="64">
        <v>1</v>
      </c>
    </row>
    <row r="41" spans="1:9" ht="12" customHeight="1" x14ac:dyDescent="0.15">
      <c r="A41" s="29"/>
      <c r="B41" s="104"/>
      <c r="C41" s="70"/>
      <c r="D41" s="71"/>
      <c r="E41" s="71"/>
      <c r="F41" s="71"/>
      <c r="G41" s="72"/>
      <c r="H41" s="73"/>
      <c r="I41" s="64"/>
    </row>
    <row r="42" spans="1:9" ht="12" customHeight="1" x14ac:dyDescent="0.15">
      <c r="A42" s="29"/>
      <c r="B42" s="104"/>
      <c r="C42" s="67" t="s">
        <v>60</v>
      </c>
      <c r="D42" s="68"/>
      <c r="E42" s="68"/>
      <c r="F42" s="68"/>
      <c r="G42" s="69"/>
      <c r="H42" s="73" t="s">
        <v>48</v>
      </c>
      <c r="I42" s="64">
        <v>23332</v>
      </c>
    </row>
    <row r="43" spans="1:9" ht="12" customHeight="1" x14ac:dyDescent="0.15">
      <c r="A43" s="29"/>
      <c r="B43" s="104"/>
      <c r="C43" s="70"/>
      <c r="D43" s="71"/>
      <c r="E43" s="71"/>
      <c r="F43" s="71"/>
      <c r="G43" s="72"/>
      <c r="H43" s="73"/>
      <c r="I43" s="64"/>
    </row>
    <row r="44" spans="1:9" ht="12" customHeight="1" x14ac:dyDescent="0.15">
      <c r="A44" s="29"/>
      <c r="B44" s="104"/>
      <c r="C44" s="67" t="s">
        <v>60</v>
      </c>
      <c r="D44" s="68"/>
      <c r="E44" s="68"/>
      <c r="F44" s="68"/>
      <c r="G44" s="69"/>
      <c r="H44" s="73" t="s">
        <v>48</v>
      </c>
      <c r="I44" s="64">
        <v>403930</v>
      </c>
    </row>
    <row r="45" spans="1:9" ht="12" customHeight="1" x14ac:dyDescent="0.15">
      <c r="A45" s="29"/>
      <c r="B45" s="104"/>
      <c r="C45" s="70"/>
      <c r="D45" s="71"/>
      <c r="E45" s="71"/>
      <c r="F45" s="71"/>
      <c r="G45" s="72"/>
      <c r="H45" s="73"/>
      <c r="I45" s="64"/>
    </row>
    <row r="46" spans="1:9" ht="12" customHeight="1" x14ac:dyDescent="0.15">
      <c r="A46" s="29"/>
      <c r="B46" s="104"/>
      <c r="C46" s="67" t="s">
        <v>60</v>
      </c>
      <c r="D46" s="68"/>
      <c r="E46" s="68"/>
      <c r="F46" s="68"/>
      <c r="G46" s="69"/>
      <c r="H46" s="73" t="s">
        <v>48</v>
      </c>
      <c r="I46" s="64">
        <v>725860</v>
      </c>
    </row>
    <row r="47" spans="1:9" ht="12" customHeight="1" x14ac:dyDescent="0.15">
      <c r="A47" s="29"/>
      <c r="B47" s="104"/>
      <c r="C47" s="70"/>
      <c r="D47" s="71"/>
      <c r="E47" s="71"/>
      <c r="F47" s="71"/>
      <c r="G47" s="72"/>
      <c r="H47" s="73"/>
      <c r="I47" s="64"/>
    </row>
    <row r="48" spans="1:9" ht="12" customHeight="1" x14ac:dyDescent="0.15">
      <c r="A48" s="29"/>
      <c r="B48" s="104"/>
      <c r="C48" s="70" t="s">
        <v>51</v>
      </c>
      <c r="D48" s="71"/>
      <c r="E48" s="71"/>
      <c r="F48" s="71"/>
      <c r="G48" s="72"/>
      <c r="H48" s="73" t="s">
        <v>48</v>
      </c>
      <c r="I48" s="64">
        <v>1</v>
      </c>
    </row>
    <row r="49" spans="1:13" ht="12" customHeight="1" x14ac:dyDescent="0.15">
      <c r="A49" s="29"/>
      <c r="B49" s="104"/>
      <c r="C49" s="113"/>
      <c r="D49" s="114"/>
      <c r="E49" s="114"/>
      <c r="F49" s="114"/>
      <c r="G49" s="115"/>
      <c r="H49" s="106"/>
      <c r="I49" s="105"/>
      <c r="K49" s="3"/>
      <c r="M49" s="3"/>
    </row>
    <row r="50" spans="1:13" ht="12" customHeight="1" x14ac:dyDescent="0.15">
      <c r="A50" s="29"/>
      <c r="B50" s="104"/>
      <c r="C50" s="70" t="s">
        <v>52</v>
      </c>
      <c r="D50" s="71"/>
      <c r="E50" s="71"/>
      <c r="F50" s="71"/>
      <c r="G50" s="72"/>
      <c r="H50" s="73" t="s">
        <v>48</v>
      </c>
      <c r="I50" s="64">
        <v>1</v>
      </c>
      <c r="K50" s="3"/>
    </row>
    <row r="51" spans="1:13" ht="12" customHeight="1" thickBot="1" x14ac:dyDescent="0.2">
      <c r="A51" s="29"/>
      <c r="B51" s="104"/>
      <c r="C51" s="113"/>
      <c r="D51" s="114"/>
      <c r="E51" s="114"/>
      <c r="F51" s="114"/>
      <c r="G51" s="115"/>
      <c r="H51" s="106"/>
      <c r="I51" s="105"/>
      <c r="K51" s="3"/>
      <c r="M51" s="3"/>
    </row>
    <row r="52" spans="1:13" ht="18" customHeight="1" thickBot="1" x14ac:dyDescent="0.2">
      <c r="A52" s="116" t="s">
        <v>23</v>
      </c>
      <c r="B52" s="65"/>
      <c r="C52" s="65"/>
      <c r="D52" s="65"/>
      <c r="E52" s="65"/>
      <c r="F52" s="65"/>
      <c r="G52" s="65"/>
      <c r="H52" s="48"/>
      <c r="I52" s="49">
        <f>SUM(I15:I51)</f>
        <v>43835387</v>
      </c>
      <c r="K52" s="3"/>
    </row>
    <row r="53" spans="1:13" ht="23.1" customHeight="1" thickBot="1" x14ac:dyDescent="0.2">
      <c r="A53" s="107" t="s">
        <v>24</v>
      </c>
      <c r="B53" s="66"/>
      <c r="C53" s="66"/>
      <c r="D53" s="66"/>
      <c r="E53" s="66"/>
      <c r="F53" s="66"/>
      <c r="G53" s="66"/>
      <c r="H53" s="50"/>
      <c r="I53" s="51">
        <f>I14+I52</f>
        <v>175519646</v>
      </c>
    </row>
    <row r="54" spans="1:13" ht="15" customHeight="1" x14ac:dyDescent="0.15">
      <c r="A54" s="6" t="s">
        <v>29</v>
      </c>
      <c r="B54" s="119" t="s">
        <v>25</v>
      </c>
      <c r="C54" s="76" t="s">
        <v>77</v>
      </c>
      <c r="D54" s="77"/>
      <c r="E54" s="77"/>
      <c r="F54" s="77"/>
      <c r="G54" s="78"/>
      <c r="H54" s="24" t="s">
        <v>68</v>
      </c>
      <c r="I54" s="16">
        <v>20137353</v>
      </c>
    </row>
    <row r="55" spans="1:13" ht="14.1" customHeight="1" x14ac:dyDescent="0.15">
      <c r="A55" s="7"/>
      <c r="B55" s="120"/>
      <c r="C55" s="113" t="s">
        <v>40</v>
      </c>
      <c r="D55" s="114"/>
      <c r="E55" s="114"/>
      <c r="F55" s="114"/>
      <c r="G55" s="115"/>
      <c r="H55" s="25" t="s">
        <v>58</v>
      </c>
      <c r="I55" s="18">
        <v>8550141</v>
      </c>
      <c r="K55" s="3"/>
    </row>
    <row r="56" spans="1:13" ht="15" customHeight="1" x14ac:dyDescent="0.15">
      <c r="A56" s="7"/>
      <c r="B56" s="5" t="s">
        <v>33</v>
      </c>
      <c r="C56" s="56" t="s">
        <v>47</v>
      </c>
      <c r="D56" s="57"/>
      <c r="E56" s="57"/>
      <c r="F56" s="57"/>
      <c r="G56" s="58"/>
      <c r="H56" s="23" t="s">
        <v>56</v>
      </c>
      <c r="I56" s="15">
        <v>1720000</v>
      </c>
    </row>
    <row r="57" spans="1:13" ht="14.1" customHeight="1" x14ac:dyDescent="0.15">
      <c r="A57" s="7"/>
      <c r="B57" s="5" t="s">
        <v>26</v>
      </c>
      <c r="C57" s="56" t="s">
        <v>71</v>
      </c>
      <c r="D57" s="57"/>
      <c r="E57" s="57"/>
      <c r="F57" s="57"/>
      <c r="G57" s="58"/>
      <c r="H57" s="17" t="s">
        <v>73</v>
      </c>
      <c r="I57" s="13">
        <v>379133</v>
      </c>
    </row>
    <row r="58" spans="1:13" ht="14.1" customHeight="1" thickBot="1" x14ac:dyDescent="0.2">
      <c r="A58" s="7"/>
      <c r="B58" s="26" t="s">
        <v>27</v>
      </c>
      <c r="C58" s="122" t="s">
        <v>69</v>
      </c>
      <c r="D58" s="123"/>
      <c r="E58" s="123"/>
      <c r="F58" s="123"/>
      <c r="G58" s="124"/>
      <c r="H58" s="27" t="s">
        <v>72</v>
      </c>
      <c r="I58" s="28">
        <v>1330724</v>
      </c>
      <c r="L58" s="3"/>
    </row>
    <row r="59" spans="1:13" ht="18" customHeight="1" thickBot="1" x14ac:dyDescent="0.2">
      <c r="A59" s="116" t="s">
        <v>28</v>
      </c>
      <c r="B59" s="117"/>
      <c r="C59" s="116"/>
      <c r="D59" s="65"/>
      <c r="E59" s="65"/>
      <c r="F59" s="65"/>
      <c r="G59" s="117"/>
      <c r="H59" s="48"/>
      <c r="I59" s="49">
        <f>I54+I55+I56+I57+I58</f>
        <v>32117351</v>
      </c>
    </row>
    <row r="60" spans="1:13" x14ac:dyDescent="0.15">
      <c r="A60" s="8" t="s">
        <v>30</v>
      </c>
      <c r="B60" s="118" t="s">
        <v>32</v>
      </c>
      <c r="C60" s="84" t="s">
        <v>39</v>
      </c>
      <c r="D60" s="85"/>
      <c r="E60" s="85"/>
      <c r="F60" s="85"/>
      <c r="G60" s="86"/>
      <c r="H60" s="121" t="s">
        <v>53</v>
      </c>
      <c r="I60" s="112">
        <v>11156900</v>
      </c>
    </row>
    <row r="61" spans="1:13" ht="14.25" thickBot="1" x14ac:dyDescent="0.2">
      <c r="A61" s="7"/>
      <c r="B61" s="118"/>
      <c r="C61" s="59"/>
      <c r="D61" s="60"/>
      <c r="E61" s="60"/>
      <c r="F61" s="60"/>
      <c r="G61" s="61"/>
      <c r="H61" s="121"/>
      <c r="I61" s="112"/>
    </row>
    <row r="62" spans="1:13" ht="16.5" customHeight="1" thickBot="1" x14ac:dyDescent="0.2">
      <c r="A62" s="116" t="s">
        <v>34</v>
      </c>
      <c r="B62" s="65"/>
      <c r="C62" s="47"/>
      <c r="D62" s="47"/>
      <c r="E62" s="47"/>
      <c r="F62" s="47"/>
      <c r="G62" s="47"/>
      <c r="H62" s="48"/>
      <c r="I62" s="49">
        <f>I60</f>
        <v>11156900</v>
      </c>
    </row>
    <row r="63" spans="1:13" ht="23.1" customHeight="1" thickBot="1" x14ac:dyDescent="0.2">
      <c r="A63" s="107" t="s">
        <v>35</v>
      </c>
      <c r="B63" s="66"/>
      <c r="C63" s="50"/>
      <c r="D63" s="50"/>
      <c r="E63" s="50"/>
      <c r="F63" s="50"/>
      <c r="G63" s="50"/>
      <c r="H63" s="50"/>
      <c r="I63" s="51">
        <f>I59+I62</f>
        <v>43274251</v>
      </c>
    </row>
    <row r="64" spans="1:13" ht="24.75" customHeight="1" thickBot="1" x14ac:dyDescent="0.2">
      <c r="A64" s="44" t="s">
        <v>36</v>
      </c>
      <c r="B64" s="45"/>
      <c r="C64" s="45"/>
      <c r="D64" s="45"/>
      <c r="E64" s="45"/>
      <c r="F64" s="45"/>
      <c r="G64" s="45"/>
      <c r="H64" s="45"/>
      <c r="I64" s="46">
        <f>I53-I63</f>
        <v>132245395</v>
      </c>
    </row>
  </sheetData>
  <sortState xmlns:xlrd2="http://schemas.microsoft.com/office/spreadsheetml/2017/richdata2" ref="I28:I47">
    <sortCondition ref="I28:I47"/>
  </sortState>
  <mergeCells count="96">
    <mergeCell ref="A14:B14"/>
    <mergeCell ref="B25:B27"/>
    <mergeCell ref="C24:G24"/>
    <mergeCell ref="B21:B22"/>
    <mergeCell ref="B15:B16"/>
    <mergeCell ref="B17:B18"/>
    <mergeCell ref="H28:H29"/>
    <mergeCell ref="I42:I43"/>
    <mergeCell ref="A63:B63"/>
    <mergeCell ref="H60:H61"/>
    <mergeCell ref="C58:G58"/>
    <mergeCell ref="C59:G59"/>
    <mergeCell ref="C60:G61"/>
    <mergeCell ref="A62:B62"/>
    <mergeCell ref="I36:I37"/>
    <mergeCell ref="H34:H35"/>
    <mergeCell ref="I38:I39"/>
    <mergeCell ref="I34:I35"/>
    <mergeCell ref="H32:H33"/>
    <mergeCell ref="H48:H49"/>
    <mergeCell ref="C48:G49"/>
    <mergeCell ref="B28:B51"/>
    <mergeCell ref="A1:I1"/>
    <mergeCell ref="A2:I2"/>
    <mergeCell ref="I60:I61"/>
    <mergeCell ref="I50:I51"/>
    <mergeCell ref="I30:I31"/>
    <mergeCell ref="I28:I29"/>
    <mergeCell ref="C54:G54"/>
    <mergeCell ref="C55:G55"/>
    <mergeCell ref="C50:G51"/>
    <mergeCell ref="C15:G16"/>
    <mergeCell ref="H15:H16"/>
    <mergeCell ref="A59:B59"/>
    <mergeCell ref="B60:B61"/>
    <mergeCell ref="C57:G57"/>
    <mergeCell ref="B54:B55"/>
    <mergeCell ref="A52:B52"/>
    <mergeCell ref="C42:G43"/>
    <mergeCell ref="C34:G35"/>
    <mergeCell ref="C38:G39"/>
    <mergeCell ref="C32:G33"/>
    <mergeCell ref="A53:B53"/>
    <mergeCell ref="H36:H37"/>
    <mergeCell ref="I40:I41"/>
    <mergeCell ref="I48:I49"/>
    <mergeCell ref="H50:H51"/>
    <mergeCell ref="I46:I47"/>
    <mergeCell ref="I44:I45"/>
    <mergeCell ref="A6:A13"/>
    <mergeCell ref="A4:B4"/>
    <mergeCell ref="C4:G4"/>
    <mergeCell ref="C12:G12"/>
    <mergeCell ref="C6:G6"/>
    <mergeCell ref="C7:G7"/>
    <mergeCell ref="C8:G8"/>
    <mergeCell ref="C9:G9"/>
    <mergeCell ref="C10:G10"/>
    <mergeCell ref="B6:B10"/>
    <mergeCell ref="H3:I3"/>
    <mergeCell ref="C23:G23"/>
    <mergeCell ref="C21:G22"/>
    <mergeCell ref="I15:I16"/>
    <mergeCell ref="I25:I27"/>
    <mergeCell ref="I21:I22"/>
    <mergeCell ref="H21:H22"/>
    <mergeCell ref="C27:G27"/>
    <mergeCell ref="H6:H10"/>
    <mergeCell ref="C5:G5"/>
    <mergeCell ref="H25:H27"/>
    <mergeCell ref="C25:G25"/>
    <mergeCell ref="C26:G26"/>
    <mergeCell ref="C11:G11"/>
    <mergeCell ref="C17:G18"/>
    <mergeCell ref="H17:H18"/>
    <mergeCell ref="I32:I33"/>
    <mergeCell ref="C52:G52"/>
    <mergeCell ref="C53:G53"/>
    <mergeCell ref="C56:G56"/>
    <mergeCell ref="C28:G29"/>
    <mergeCell ref="C30:G31"/>
    <mergeCell ref="C46:G47"/>
    <mergeCell ref="C40:G41"/>
    <mergeCell ref="H30:H31"/>
    <mergeCell ref="H46:H47"/>
    <mergeCell ref="H38:H39"/>
    <mergeCell ref="H40:H41"/>
    <mergeCell ref="C36:G37"/>
    <mergeCell ref="H42:H43"/>
    <mergeCell ref="C44:G45"/>
    <mergeCell ref="H44:H45"/>
    <mergeCell ref="I17:I18"/>
    <mergeCell ref="B19:B20"/>
    <mergeCell ref="C19:G20"/>
    <mergeCell ref="H19:H20"/>
    <mergeCell ref="I19:I20"/>
  </mergeCells>
  <phoneticPr fontId="2"/>
  <pageMargins left="0.59055118110236227" right="0.11811023622047245" top="0.15748031496062992" bottom="0.15748031496062992" header="0.31496062992125984" footer="0.31496062992125984"/>
  <pageSetup paperSize="9" orientation="portrait" r:id="rId1"/>
  <headerFooter>
    <oddFooter xml:space="preserve">&amp;C
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sheetData/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sheetData/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sl6</dc:creator>
  <cp:lastModifiedBy>淡路市シルバー人材センター</cp:lastModifiedBy>
  <cp:lastPrinted>2024-05-07T10:44:23Z</cp:lastPrinted>
  <dcterms:created xsi:type="dcterms:W3CDTF">2011-05-19T00:34:44Z</dcterms:created>
  <dcterms:modified xsi:type="dcterms:W3CDTF">2024-05-07T10:45:55Z</dcterms:modified>
</cp:coreProperties>
</file>