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AF7795BA-1F4A-4767-A153-ECC693C361A1}" xr6:coauthVersionLast="47" xr6:coauthVersionMax="47" xr10:uidLastSave="{00000000-0000-0000-0000-000000000000}"/>
  <bookViews>
    <workbookView xWindow="-120" yWindow="-120" windowWidth="29040" windowHeight="15720" activeTab="14" xr2:uid="{6BEB9213-4BBA-4E6B-B7F4-A2E90A6505E8}"/>
  </bookViews>
  <sheets>
    <sheet name="文化センター" sheetId="5" r:id="rId1"/>
    <sheet name="元原" sheetId="1" r:id="rId2"/>
    <sheet name="年度末" sheetId="3" r:id="rId3"/>
    <sheet name="4月" sheetId="2" r:id="rId4"/>
    <sheet name="5月" sheetId="4" r:id="rId5"/>
    <sheet name="6月 " sheetId="6" r:id="rId6"/>
    <sheet name="7月" sheetId="7" r:id="rId7"/>
    <sheet name="8月" sheetId="8" r:id="rId8"/>
    <sheet name="9月 " sheetId="9" r:id="rId9"/>
    <sheet name="10月" sheetId="10" r:id="rId10"/>
    <sheet name="11月" sheetId="11" r:id="rId11"/>
    <sheet name="12月" sheetId="12" r:id="rId12"/>
    <sheet name="1月 " sheetId="13" r:id="rId13"/>
    <sheet name="2月 " sheetId="14" r:id="rId14"/>
    <sheet name="3月 " sheetId="15" r:id="rId15"/>
  </sheets>
  <definedNames>
    <definedName name="_xlnm.Print_Area" localSheetId="9">'10月'!$A$1:$K$49</definedName>
    <definedName name="_xlnm.Print_Area" localSheetId="10">'11月'!$A$1:$K$49</definedName>
    <definedName name="_xlnm.Print_Area" localSheetId="11">'12月'!$A$1:$K$49</definedName>
    <definedName name="_xlnm.Print_Area" localSheetId="12">'1月 '!$A$1:$K$49</definedName>
    <definedName name="_xlnm.Print_Area" localSheetId="13">'2月 '!$A$1:$K$49</definedName>
    <definedName name="_xlnm.Print_Area" localSheetId="14">'3月 '!$A$1:$K$49</definedName>
    <definedName name="_xlnm.Print_Area" localSheetId="3">'4月'!$A$1:$K$49</definedName>
    <definedName name="_xlnm.Print_Area" localSheetId="4">'5月'!$A$1:$K$49</definedName>
    <definedName name="_xlnm.Print_Area" localSheetId="5">'6月 '!$A$1:$K$49</definedName>
    <definedName name="_xlnm.Print_Area" localSheetId="6">'7月'!$A$1:$K$49</definedName>
    <definedName name="_xlnm.Print_Area" localSheetId="7">'8月'!$A$1:$K$49</definedName>
    <definedName name="_xlnm.Print_Area" localSheetId="8">'9月 '!$A$1:$K$49</definedName>
    <definedName name="_xlnm.Print_Area" localSheetId="1">元原!$A$1:$K$49</definedName>
    <definedName name="_xlnm.Print_Area" localSheetId="2">年度末!$A$1:$K$49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5" l="1"/>
  <c r="G3" i="14"/>
  <c r="G3" i="13"/>
  <c r="G3" i="12"/>
  <c r="G3" i="11"/>
  <c r="G3" i="10"/>
  <c r="G3" i="9"/>
  <c r="G3" i="8"/>
  <c r="G3" i="7"/>
  <c r="G3" i="6"/>
  <c r="G3" i="4"/>
  <c r="G5" i="2" l="1"/>
  <c r="M29" i="15"/>
  <c r="M24" i="15"/>
  <c r="M40" i="14"/>
  <c r="M35" i="14"/>
  <c r="M15" i="14"/>
  <c r="M26" i="13"/>
  <c r="M37" i="12"/>
  <c r="M17" i="12"/>
  <c r="M39" i="10"/>
  <c r="M19" i="10"/>
  <c r="M19" i="9"/>
  <c r="M41" i="8"/>
  <c r="M21" i="8"/>
  <c r="I42" i="14"/>
  <c r="G42" i="14"/>
  <c r="G5" i="15"/>
  <c r="G5" i="14"/>
  <c r="G5" i="13"/>
  <c r="G5" i="12"/>
  <c r="G5" i="4"/>
  <c r="G5" i="11"/>
  <c r="G5" i="10"/>
  <c r="G5" i="9"/>
  <c r="G5" i="8"/>
  <c r="G5" i="7"/>
  <c r="G5" i="6"/>
  <c r="J40" i="14"/>
  <c r="J45" i="15"/>
  <c r="H44" i="15"/>
  <c r="F44" i="15"/>
  <c r="D44" i="15"/>
  <c r="C44" i="15"/>
  <c r="J41" i="15"/>
  <c r="M41" i="15" s="1"/>
  <c r="I41" i="15"/>
  <c r="G41" i="15"/>
  <c r="E41" i="15"/>
  <c r="K41" i="15" s="1"/>
  <c r="J40" i="15"/>
  <c r="M40" i="15" s="1"/>
  <c r="I40" i="15"/>
  <c r="G40" i="15"/>
  <c r="E40" i="15"/>
  <c r="K40" i="15" s="1"/>
  <c r="J39" i="15"/>
  <c r="M39" i="15" s="1"/>
  <c r="I39" i="15"/>
  <c r="G39" i="15"/>
  <c r="E39" i="15"/>
  <c r="J38" i="15"/>
  <c r="M38" i="15" s="1"/>
  <c r="I38" i="15"/>
  <c r="G38" i="15"/>
  <c r="E38" i="15"/>
  <c r="J37" i="15"/>
  <c r="M37" i="15" s="1"/>
  <c r="I37" i="15"/>
  <c r="G37" i="15"/>
  <c r="E37" i="15"/>
  <c r="K37" i="15" s="1"/>
  <c r="J36" i="15"/>
  <c r="M36" i="15" s="1"/>
  <c r="I36" i="15"/>
  <c r="G36" i="15"/>
  <c r="E36" i="15"/>
  <c r="J35" i="15"/>
  <c r="M35" i="15" s="1"/>
  <c r="I35" i="15"/>
  <c r="G35" i="15"/>
  <c r="E35" i="15"/>
  <c r="K35" i="15" s="1"/>
  <c r="J34" i="15"/>
  <c r="M34" i="15" s="1"/>
  <c r="I34" i="15"/>
  <c r="G34" i="15"/>
  <c r="K34" i="15" s="1"/>
  <c r="E34" i="15"/>
  <c r="J33" i="15"/>
  <c r="M33" i="15" s="1"/>
  <c r="I33" i="15"/>
  <c r="G33" i="15"/>
  <c r="E33" i="15"/>
  <c r="K33" i="15" s="1"/>
  <c r="J32" i="15"/>
  <c r="M32" i="15" s="1"/>
  <c r="I32" i="15"/>
  <c r="G32" i="15"/>
  <c r="E32" i="15"/>
  <c r="J31" i="15"/>
  <c r="M31" i="15" s="1"/>
  <c r="I31" i="15"/>
  <c r="G31" i="15"/>
  <c r="E31" i="15"/>
  <c r="J30" i="15"/>
  <c r="M30" i="15" s="1"/>
  <c r="I30" i="15"/>
  <c r="G30" i="15"/>
  <c r="E30" i="15"/>
  <c r="K29" i="15"/>
  <c r="J29" i="15"/>
  <c r="I29" i="15"/>
  <c r="G29" i="15"/>
  <c r="E29" i="15"/>
  <c r="J28" i="15"/>
  <c r="M28" i="15" s="1"/>
  <c r="I28" i="15"/>
  <c r="G28" i="15"/>
  <c r="E28" i="15"/>
  <c r="K28" i="15" s="1"/>
  <c r="J27" i="15"/>
  <c r="M27" i="15" s="1"/>
  <c r="I27" i="15"/>
  <c r="G27" i="15"/>
  <c r="E27" i="15"/>
  <c r="J26" i="15"/>
  <c r="M26" i="15" s="1"/>
  <c r="I26" i="15"/>
  <c r="G26" i="15"/>
  <c r="E26" i="15"/>
  <c r="K26" i="15" s="1"/>
  <c r="J25" i="15"/>
  <c r="M25" i="15" s="1"/>
  <c r="I25" i="15"/>
  <c r="G25" i="15"/>
  <c r="E25" i="15"/>
  <c r="J24" i="15"/>
  <c r="I24" i="15"/>
  <c r="G24" i="15"/>
  <c r="E24" i="15"/>
  <c r="J23" i="15"/>
  <c r="M23" i="15" s="1"/>
  <c r="I23" i="15"/>
  <c r="G23" i="15"/>
  <c r="E23" i="15"/>
  <c r="K23" i="15" s="1"/>
  <c r="K22" i="15"/>
  <c r="J22" i="15"/>
  <c r="M22" i="15" s="1"/>
  <c r="I22" i="15"/>
  <c r="G22" i="15"/>
  <c r="E22" i="15"/>
  <c r="J21" i="15"/>
  <c r="M21" i="15" s="1"/>
  <c r="I21" i="15"/>
  <c r="G21" i="15"/>
  <c r="E21" i="15"/>
  <c r="J20" i="15"/>
  <c r="M20" i="15" s="1"/>
  <c r="I20" i="15"/>
  <c r="G20" i="15"/>
  <c r="E20" i="15"/>
  <c r="J19" i="15"/>
  <c r="M19" i="15" s="1"/>
  <c r="I19" i="15"/>
  <c r="G19" i="15"/>
  <c r="E19" i="15"/>
  <c r="K19" i="15" s="1"/>
  <c r="J18" i="15"/>
  <c r="M18" i="15" s="1"/>
  <c r="I18" i="15"/>
  <c r="G18" i="15"/>
  <c r="E18" i="15"/>
  <c r="J17" i="15"/>
  <c r="M17" i="15" s="1"/>
  <c r="I17" i="15"/>
  <c r="G17" i="15"/>
  <c r="E17" i="15"/>
  <c r="K17" i="15" s="1"/>
  <c r="K16" i="15"/>
  <c r="J16" i="15"/>
  <c r="M16" i="15" s="1"/>
  <c r="I16" i="15"/>
  <c r="G16" i="15"/>
  <c r="E16" i="15"/>
  <c r="J15" i="15"/>
  <c r="M15" i="15" s="1"/>
  <c r="I15" i="15"/>
  <c r="G15" i="15"/>
  <c r="E15" i="15"/>
  <c r="J14" i="15"/>
  <c r="M14" i="15" s="1"/>
  <c r="I14" i="15"/>
  <c r="G14" i="15"/>
  <c r="E14" i="15"/>
  <c r="J13" i="15"/>
  <c r="M13" i="15" s="1"/>
  <c r="I13" i="15"/>
  <c r="G13" i="15"/>
  <c r="E13" i="15"/>
  <c r="A13" i="15"/>
  <c r="A14" i="15" s="1"/>
  <c r="J10" i="15"/>
  <c r="I10" i="15"/>
  <c r="G10" i="15"/>
  <c r="K10" i="15" s="1"/>
  <c r="E10" i="15"/>
  <c r="A2" i="15"/>
  <c r="I1" i="15"/>
  <c r="J45" i="14"/>
  <c r="H44" i="14"/>
  <c r="F44" i="14"/>
  <c r="D44" i="14"/>
  <c r="C44" i="14"/>
  <c r="I40" i="14"/>
  <c r="G40" i="14"/>
  <c r="E40" i="14"/>
  <c r="K40" i="14" s="1"/>
  <c r="J39" i="14"/>
  <c r="M39" i="14" s="1"/>
  <c r="I39" i="14"/>
  <c r="G39" i="14"/>
  <c r="E39" i="14"/>
  <c r="J38" i="14"/>
  <c r="M38" i="14" s="1"/>
  <c r="I38" i="14"/>
  <c r="G38" i="14"/>
  <c r="E38" i="14"/>
  <c r="K38" i="14" s="1"/>
  <c r="J37" i="14"/>
  <c r="M37" i="14" s="1"/>
  <c r="I37" i="14"/>
  <c r="G37" i="14"/>
  <c r="E37" i="14"/>
  <c r="J36" i="14"/>
  <c r="M36" i="14" s="1"/>
  <c r="I36" i="14"/>
  <c r="G36" i="14"/>
  <c r="E36" i="14"/>
  <c r="J35" i="14"/>
  <c r="I35" i="14"/>
  <c r="G35" i="14"/>
  <c r="E35" i="14"/>
  <c r="K34" i="14"/>
  <c r="J34" i="14"/>
  <c r="M34" i="14" s="1"/>
  <c r="I34" i="14"/>
  <c r="G34" i="14"/>
  <c r="E34" i="14"/>
  <c r="J33" i="14"/>
  <c r="M33" i="14" s="1"/>
  <c r="I33" i="14"/>
  <c r="G33" i="14"/>
  <c r="E33" i="14"/>
  <c r="J32" i="14"/>
  <c r="M32" i="14" s="1"/>
  <c r="I32" i="14"/>
  <c r="G32" i="14"/>
  <c r="E32" i="14"/>
  <c r="J31" i="14"/>
  <c r="M31" i="14" s="1"/>
  <c r="I31" i="14"/>
  <c r="G31" i="14"/>
  <c r="E31" i="14"/>
  <c r="J30" i="14"/>
  <c r="M30" i="14" s="1"/>
  <c r="I30" i="14"/>
  <c r="G30" i="14"/>
  <c r="E30" i="14"/>
  <c r="J29" i="14"/>
  <c r="M29" i="14" s="1"/>
  <c r="I29" i="14"/>
  <c r="G29" i="14"/>
  <c r="E29" i="14"/>
  <c r="K29" i="14" s="1"/>
  <c r="J28" i="14"/>
  <c r="M28" i="14" s="1"/>
  <c r="I28" i="14"/>
  <c r="K28" i="14" s="1"/>
  <c r="G28" i="14"/>
  <c r="E28" i="14"/>
  <c r="J27" i="14"/>
  <c r="M27" i="14" s="1"/>
  <c r="I27" i="14"/>
  <c r="G27" i="14"/>
  <c r="E27" i="14"/>
  <c r="J26" i="14"/>
  <c r="M26" i="14" s="1"/>
  <c r="I26" i="14"/>
  <c r="G26" i="14"/>
  <c r="E26" i="14"/>
  <c r="K26" i="14" s="1"/>
  <c r="J25" i="14"/>
  <c r="M25" i="14" s="1"/>
  <c r="I25" i="14"/>
  <c r="G25" i="14"/>
  <c r="E25" i="14"/>
  <c r="J24" i="14"/>
  <c r="M24" i="14" s="1"/>
  <c r="I24" i="14"/>
  <c r="G24" i="14"/>
  <c r="E24" i="14"/>
  <c r="K24" i="14" s="1"/>
  <c r="J23" i="14"/>
  <c r="M23" i="14" s="1"/>
  <c r="I23" i="14"/>
  <c r="G23" i="14"/>
  <c r="E23" i="14"/>
  <c r="J22" i="14"/>
  <c r="M22" i="14" s="1"/>
  <c r="I22" i="14"/>
  <c r="G22" i="14"/>
  <c r="K22" i="14" s="1"/>
  <c r="E22" i="14"/>
  <c r="J21" i="14"/>
  <c r="M21" i="14" s="1"/>
  <c r="I21" i="14"/>
  <c r="G21" i="14"/>
  <c r="E21" i="14"/>
  <c r="K21" i="14" s="1"/>
  <c r="J20" i="14"/>
  <c r="M20" i="14" s="1"/>
  <c r="I20" i="14"/>
  <c r="G20" i="14"/>
  <c r="E20" i="14"/>
  <c r="J19" i="14"/>
  <c r="M19" i="14" s="1"/>
  <c r="I19" i="14"/>
  <c r="G19" i="14"/>
  <c r="E19" i="14"/>
  <c r="J18" i="14"/>
  <c r="M18" i="14" s="1"/>
  <c r="I18" i="14"/>
  <c r="G18" i="14"/>
  <c r="E18" i="14"/>
  <c r="J17" i="14"/>
  <c r="M17" i="14" s="1"/>
  <c r="I17" i="14"/>
  <c r="G17" i="14"/>
  <c r="E17" i="14"/>
  <c r="J16" i="14"/>
  <c r="M16" i="14" s="1"/>
  <c r="I16" i="14"/>
  <c r="G16" i="14"/>
  <c r="E16" i="14"/>
  <c r="K16" i="14" s="1"/>
  <c r="J15" i="14"/>
  <c r="I15" i="14"/>
  <c r="G15" i="14"/>
  <c r="E15" i="14"/>
  <c r="J14" i="14"/>
  <c r="M14" i="14" s="1"/>
  <c r="I14" i="14"/>
  <c r="G14" i="14"/>
  <c r="E14" i="14"/>
  <c r="K14" i="14" s="1"/>
  <c r="J13" i="14"/>
  <c r="M13" i="14" s="1"/>
  <c r="I13" i="14"/>
  <c r="G13" i="14"/>
  <c r="E13" i="14"/>
  <c r="A13" i="14"/>
  <c r="A14" i="14" s="1"/>
  <c r="J10" i="14"/>
  <c r="I10" i="14"/>
  <c r="G10" i="14"/>
  <c r="E10" i="14"/>
  <c r="K10" i="14" s="1"/>
  <c r="A2" i="14"/>
  <c r="I1" i="14"/>
  <c r="J45" i="13"/>
  <c r="H44" i="13"/>
  <c r="F44" i="13"/>
  <c r="D44" i="13"/>
  <c r="C44" i="13"/>
  <c r="J41" i="13"/>
  <c r="M41" i="13" s="1"/>
  <c r="I41" i="13"/>
  <c r="K41" i="13" s="1"/>
  <c r="G41" i="13"/>
  <c r="E41" i="13"/>
  <c r="J40" i="13"/>
  <c r="M40" i="13" s="1"/>
  <c r="I40" i="13"/>
  <c r="G40" i="13"/>
  <c r="K40" i="13" s="1"/>
  <c r="E40" i="13"/>
  <c r="J39" i="13"/>
  <c r="M39" i="13" s="1"/>
  <c r="I39" i="13"/>
  <c r="G39" i="13"/>
  <c r="E39" i="13"/>
  <c r="K39" i="13" s="1"/>
  <c r="J38" i="13"/>
  <c r="M38" i="13" s="1"/>
  <c r="I38" i="13"/>
  <c r="G38" i="13"/>
  <c r="E38" i="13"/>
  <c r="J37" i="13"/>
  <c r="M37" i="13" s="1"/>
  <c r="I37" i="13"/>
  <c r="G37" i="13"/>
  <c r="E37" i="13"/>
  <c r="J36" i="13"/>
  <c r="M36" i="13" s="1"/>
  <c r="I36" i="13"/>
  <c r="G36" i="13"/>
  <c r="E36" i="13"/>
  <c r="J35" i="13"/>
  <c r="M35" i="13" s="1"/>
  <c r="I35" i="13"/>
  <c r="G35" i="13"/>
  <c r="E35" i="13"/>
  <c r="K35" i="13" s="1"/>
  <c r="J34" i="13"/>
  <c r="M34" i="13" s="1"/>
  <c r="I34" i="13"/>
  <c r="G34" i="13"/>
  <c r="E34" i="13"/>
  <c r="K34" i="13" s="1"/>
  <c r="J33" i="13"/>
  <c r="M33" i="13" s="1"/>
  <c r="I33" i="13"/>
  <c r="G33" i="13"/>
  <c r="E33" i="13"/>
  <c r="K33" i="13" s="1"/>
  <c r="J32" i="13"/>
  <c r="M32" i="13" s="1"/>
  <c r="I32" i="13"/>
  <c r="G32" i="13"/>
  <c r="E32" i="13"/>
  <c r="J31" i="13"/>
  <c r="M31" i="13" s="1"/>
  <c r="I31" i="13"/>
  <c r="G31" i="13"/>
  <c r="E31" i="13"/>
  <c r="J30" i="13"/>
  <c r="M30" i="13" s="1"/>
  <c r="I30" i="13"/>
  <c r="G30" i="13"/>
  <c r="E30" i="13"/>
  <c r="K30" i="13" s="1"/>
  <c r="J29" i="13"/>
  <c r="M29" i="13" s="1"/>
  <c r="I29" i="13"/>
  <c r="G29" i="13"/>
  <c r="E29" i="13"/>
  <c r="K29" i="13" s="1"/>
  <c r="J28" i="13"/>
  <c r="M28" i="13" s="1"/>
  <c r="I28" i="13"/>
  <c r="G28" i="13"/>
  <c r="E28" i="13"/>
  <c r="K28" i="13" s="1"/>
  <c r="J27" i="13"/>
  <c r="M27" i="13" s="1"/>
  <c r="I27" i="13"/>
  <c r="G27" i="13"/>
  <c r="E27" i="13"/>
  <c r="J26" i="13"/>
  <c r="I26" i="13"/>
  <c r="G26" i="13"/>
  <c r="E26" i="13"/>
  <c r="J25" i="13"/>
  <c r="M25" i="13" s="1"/>
  <c r="I25" i="13"/>
  <c r="G25" i="13"/>
  <c r="E25" i="13"/>
  <c r="J24" i="13"/>
  <c r="M24" i="13" s="1"/>
  <c r="I24" i="13"/>
  <c r="G24" i="13"/>
  <c r="E24" i="13"/>
  <c r="J23" i="13"/>
  <c r="M23" i="13" s="1"/>
  <c r="I23" i="13"/>
  <c r="G23" i="13"/>
  <c r="E23" i="13"/>
  <c r="K23" i="13" s="1"/>
  <c r="J22" i="13"/>
  <c r="M22" i="13" s="1"/>
  <c r="I22" i="13"/>
  <c r="G22" i="13"/>
  <c r="E22" i="13"/>
  <c r="K22" i="13" s="1"/>
  <c r="J21" i="13"/>
  <c r="M21" i="13" s="1"/>
  <c r="I21" i="13"/>
  <c r="G21" i="13"/>
  <c r="E21" i="13"/>
  <c r="K21" i="13" s="1"/>
  <c r="J20" i="13"/>
  <c r="M20" i="13" s="1"/>
  <c r="I20" i="13"/>
  <c r="G20" i="13"/>
  <c r="E20" i="13"/>
  <c r="J19" i="13"/>
  <c r="M19" i="13" s="1"/>
  <c r="I19" i="13"/>
  <c r="G19" i="13"/>
  <c r="E19" i="13"/>
  <c r="J18" i="13"/>
  <c r="M18" i="13" s="1"/>
  <c r="I18" i="13"/>
  <c r="G18" i="13"/>
  <c r="E18" i="13"/>
  <c r="J17" i="13"/>
  <c r="M17" i="13" s="1"/>
  <c r="I17" i="13"/>
  <c r="G17" i="13"/>
  <c r="K17" i="13" s="1"/>
  <c r="E17" i="13"/>
  <c r="J16" i="13"/>
  <c r="M16" i="13" s="1"/>
  <c r="I16" i="13"/>
  <c r="G16" i="13"/>
  <c r="E16" i="13"/>
  <c r="K16" i="13" s="1"/>
  <c r="J15" i="13"/>
  <c r="M15" i="13" s="1"/>
  <c r="I15" i="13"/>
  <c r="G15" i="13"/>
  <c r="E15" i="13"/>
  <c r="J14" i="13"/>
  <c r="M14" i="13" s="1"/>
  <c r="I14" i="13"/>
  <c r="G14" i="13"/>
  <c r="E14" i="13"/>
  <c r="K14" i="13" s="1"/>
  <c r="J13" i="13"/>
  <c r="M13" i="13" s="1"/>
  <c r="I13" i="13"/>
  <c r="G13" i="13"/>
  <c r="K13" i="13" s="1"/>
  <c r="E13" i="13"/>
  <c r="A13" i="13"/>
  <c r="A14" i="13" s="1"/>
  <c r="A15" i="13" s="1"/>
  <c r="J10" i="13"/>
  <c r="I10" i="13"/>
  <c r="G10" i="13"/>
  <c r="E10" i="13"/>
  <c r="K10" i="13" s="1"/>
  <c r="A2" i="13"/>
  <c r="I1" i="13"/>
  <c r="J45" i="12"/>
  <c r="H44" i="12"/>
  <c r="F44" i="12"/>
  <c r="D44" i="12"/>
  <c r="C44" i="12"/>
  <c r="J41" i="12"/>
  <c r="M41" i="12" s="1"/>
  <c r="I41" i="12"/>
  <c r="K41" i="12" s="1"/>
  <c r="G41" i="12"/>
  <c r="E41" i="12"/>
  <c r="J40" i="12"/>
  <c r="M40" i="12" s="1"/>
  <c r="I40" i="12"/>
  <c r="G40" i="12"/>
  <c r="K40" i="12" s="1"/>
  <c r="E40" i="12"/>
  <c r="J39" i="12"/>
  <c r="M39" i="12" s="1"/>
  <c r="I39" i="12"/>
  <c r="G39" i="12"/>
  <c r="E39" i="12"/>
  <c r="K39" i="12" s="1"/>
  <c r="J38" i="12"/>
  <c r="M38" i="12" s="1"/>
  <c r="I38" i="12"/>
  <c r="G38" i="12"/>
  <c r="E38" i="12"/>
  <c r="J37" i="12"/>
  <c r="I37" i="12"/>
  <c r="G37" i="12"/>
  <c r="E37" i="12"/>
  <c r="K37" i="12" s="1"/>
  <c r="J36" i="12"/>
  <c r="M36" i="12" s="1"/>
  <c r="I36" i="12"/>
  <c r="G36" i="12"/>
  <c r="E36" i="12"/>
  <c r="J35" i="12"/>
  <c r="M35" i="12" s="1"/>
  <c r="I35" i="12"/>
  <c r="G35" i="12"/>
  <c r="E35" i="12"/>
  <c r="K35" i="12" s="1"/>
  <c r="J34" i="12"/>
  <c r="M34" i="12" s="1"/>
  <c r="I34" i="12"/>
  <c r="G34" i="12"/>
  <c r="E34" i="12"/>
  <c r="K34" i="12" s="1"/>
  <c r="J33" i="12"/>
  <c r="M33" i="12" s="1"/>
  <c r="I33" i="12"/>
  <c r="G33" i="12"/>
  <c r="E33" i="12"/>
  <c r="K33" i="12" s="1"/>
  <c r="J32" i="12"/>
  <c r="M32" i="12" s="1"/>
  <c r="I32" i="12"/>
  <c r="G32" i="12"/>
  <c r="E32" i="12"/>
  <c r="J31" i="12"/>
  <c r="M31" i="12" s="1"/>
  <c r="I31" i="12"/>
  <c r="G31" i="12"/>
  <c r="E31" i="12"/>
  <c r="K31" i="12" s="1"/>
  <c r="J30" i="12"/>
  <c r="M30" i="12" s="1"/>
  <c r="I30" i="12"/>
  <c r="G30" i="12"/>
  <c r="E30" i="12"/>
  <c r="K30" i="12" s="1"/>
  <c r="J29" i="12"/>
  <c r="M29" i="12" s="1"/>
  <c r="I29" i="12"/>
  <c r="G29" i="12"/>
  <c r="E29" i="12"/>
  <c r="K29" i="12" s="1"/>
  <c r="J28" i="12"/>
  <c r="M28" i="12" s="1"/>
  <c r="I28" i="12"/>
  <c r="G28" i="12"/>
  <c r="E28" i="12"/>
  <c r="K28" i="12" s="1"/>
  <c r="J27" i="12"/>
  <c r="M27" i="12" s="1"/>
  <c r="I27" i="12"/>
  <c r="G27" i="12"/>
  <c r="E27" i="12"/>
  <c r="J26" i="12"/>
  <c r="M26" i="12" s="1"/>
  <c r="I26" i="12"/>
  <c r="G26" i="12"/>
  <c r="E26" i="12"/>
  <c r="J25" i="12"/>
  <c r="M25" i="12" s="1"/>
  <c r="I25" i="12"/>
  <c r="G25" i="12"/>
  <c r="E25" i="12"/>
  <c r="J24" i="12"/>
  <c r="M24" i="12" s="1"/>
  <c r="I24" i="12"/>
  <c r="G24" i="12"/>
  <c r="E24" i="12"/>
  <c r="J23" i="12"/>
  <c r="M23" i="12" s="1"/>
  <c r="I23" i="12"/>
  <c r="G23" i="12"/>
  <c r="E23" i="12"/>
  <c r="K23" i="12" s="1"/>
  <c r="J22" i="12"/>
  <c r="M22" i="12" s="1"/>
  <c r="I22" i="12"/>
  <c r="G22" i="12"/>
  <c r="E22" i="12"/>
  <c r="K22" i="12" s="1"/>
  <c r="J21" i="12"/>
  <c r="M21" i="12" s="1"/>
  <c r="I21" i="12"/>
  <c r="G21" i="12"/>
  <c r="E21" i="12"/>
  <c r="K21" i="12" s="1"/>
  <c r="J20" i="12"/>
  <c r="M20" i="12" s="1"/>
  <c r="I20" i="12"/>
  <c r="G20" i="12"/>
  <c r="E20" i="12"/>
  <c r="J19" i="12"/>
  <c r="M19" i="12" s="1"/>
  <c r="I19" i="12"/>
  <c r="G19" i="12"/>
  <c r="E19" i="12"/>
  <c r="K19" i="12" s="1"/>
  <c r="J18" i="12"/>
  <c r="M18" i="12" s="1"/>
  <c r="I18" i="12"/>
  <c r="G18" i="12"/>
  <c r="E18" i="12"/>
  <c r="J17" i="12"/>
  <c r="I17" i="12"/>
  <c r="G17" i="12"/>
  <c r="E17" i="12"/>
  <c r="J16" i="12"/>
  <c r="M16" i="12" s="1"/>
  <c r="I16" i="12"/>
  <c r="G16" i="12"/>
  <c r="E16" i="12"/>
  <c r="K16" i="12" s="1"/>
  <c r="K15" i="12"/>
  <c r="J15" i="12"/>
  <c r="M15" i="12" s="1"/>
  <c r="I15" i="12"/>
  <c r="G15" i="12"/>
  <c r="E15" i="12"/>
  <c r="J14" i="12"/>
  <c r="M14" i="12" s="1"/>
  <c r="I14" i="12"/>
  <c r="G14" i="12"/>
  <c r="E14" i="12"/>
  <c r="K14" i="12" s="1"/>
  <c r="J13" i="12"/>
  <c r="M13" i="12" s="1"/>
  <c r="I13" i="12"/>
  <c r="G13" i="12"/>
  <c r="E13" i="12"/>
  <c r="A13" i="12"/>
  <c r="A14" i="12" s="1"/>
  <c r="J10" i="12"/>
  <c r="I10" i="12"/>
  <c r="G10" i="12"/>
  <c r="E10" i="12"/>
  <c r="K10" i="12" s="1"/>
  <c r="A2" i="12"/>
  <c r="I1" i="12"/>
  <c r="J45" i="11"/>
  <c r="H44" i="11"/>
  <c r="F44" i="11"/>
  <c r="D44" i="11"/>
  <c r="C44" i="11"/>
  <c r="J41" i="11"/>
  <c r="M41" i="11" s="1"/>
  <c r="I41" i="11"/>
  <c r="G41" i="11"/>
  <c r="E41" i="11"/>
  <c r="J40" i="11"/>
  <c r="M40" i="11" s="1"/>
  <c r="I40" i="11"/>
  <c r="G40" i="11"/>
  <c r="K40" i="11" s="1"/>
  <c r="E40" i="11"/>
  <c r="J39" i="11"/>
  <c r="M39" i="11" s="1"/>
  <c r="I39" i="11"/>
  <c r="G39" i="11"/>
  <c r="E39" i="11"/>
  <c r="J38" i="11"/>
  <c r="M38" i="11" s="1"/>
  <c r="I38" i="11"/>
  <c r="G38" i="11"/>
  <c r="E38" i="11"/>
  <c r="J37" i="11"/>
  <c r="M37" i="11" s="1"/>
  <c r="I37" i="11"/>
  <c r="G37" i="11"/>
  <c r="E37" i="11"/>
  <c r="J36" i="11"/>
  <c r="M36" i="11" s="1"/>
  <c r="I36" i="11"/>
  <c r="G36" i="11"/>
  <c r="E36" i="11"/>
  <c r="J35" i="11"/>
  <c r="M35" i="11" s="1"/>
  <c r="I35" i="11"/>
  <c r="G35" i="11"/>
  <c r="E35" i="11"/>
  <c r="J34" i="11"/>
  <c r="M34" i="11" s="1"/>
  <c r="I34" i="11"/>
  <c r="G34" i="11"/>
  <c r="E34" i="11"/>
  <c r="K34" i="11" s="1"/>
  <c r="J33" i="11"/>
  <c r="M33" i="11" s="1"/>
  <c r="I33" i="11"/>
  <c r="G33" i="11"/>
  <c r="K33" i="11" s="1"/>
  <c r="E33" i="11"/>
  <c r="J32" i="11"/>
  <c r="M32" i="11" s="1"/>
  <c r="I32" i="11"/>
  <c r="G32" i="11"/>
  <c r="E32" i="11"/>
  <c r="K32" i="11" s="1"/>
  <c r="J31" i="11"/>
  <c r="M31" i="11" s="1"/>
  <c r="I31" i="11"/>
  <c r="G31" i="11"/>
  <c r="K31" i="11" s="1"/>
  <c r="E31" i="11"/>
  <c r="J30" i="11"/>
  <c r="M30" i="11" s="1"/>
  <c r="I30" i="11"/>
  <c r="G30" i="11"/>
  <c r="E30" i="11"/>
  <c r="J29" i="11"/>
  <c r="M29" i="11" s="1"/>
  <c r="I29" i="11"/>
  <c r="G29" i="11"/>
  <c r="E29" i="11"/>
  <c r="K29" i="11" s="1"/>
  <c r="K28" i="11"/>
  <c r="J28" i="11"/>
  <c r="M28" i="11" s="1"/>
  <c r="I28" i="11"/>
  <c r="G28" i="11"/>
  <c r="E28" i="11"/>
  <c r="J27" i="11"/>
  <c r="M27" i="11" s="1"/>
  <c r="I27" i="11"/>
  <c r="G27" i="11"/>
  <c r="E27" i="11"/>
  <c r="J26" i="11"/>
  <c r="M26" i="11" s="1"/>
  <c r="I26" i="11"/>
  <c r="G26" i="11"/>
  <c r="E26" i="11"/>
  <c r="J25" i="11"/>
  <c r="M25" i="11" s="1"/>
  <c r="I25" i="11"/>
  <c r="G25" i="11"/>
  <c r="E25" i="11"/>
  <c r="J24" i="11"/>
  <c r="M24" i="11" s="1"/>
  <c r="I24" i="11"/>
  <c r="G24" i="11"/>
  <c r="E24" i="11"/>
  <c r="K24" i="11" s="1"/>
  <c r="J23" i="11"/>
  <c r="M23" i="11" s="1"/>
  <c r="I23" i="11"/>
  <c r="G23" i="11"/>
  <c r="E23" i="11"/>
  <c r="J22" i="11"/>
  <c r="M22" i="11" s="1"/>
  <c r="I22" i="11"/>
  <c r="G22" i="11"/>
  <c r="K22" i="11" s="1"/>
  <c r="E22" i="11"/>
  <c r="J21" i="11"/>
  <c r="M21" i="11" s="1"/>
  <c r="I21" i="11"/>
  <c r="G21" i="11"/>
  <c r="E21" i="11"/>
  <c r="J20" i="11"/>
  <c r="M20" i="11" s="1"/>
  <c r="I20" i="11"/>
  <c r="G20" i="11"/>
  <c r="E20" i="11"/>
  <c r="K20" i="11" s="1"/>
  <c r="J19" i="11"/>
  <c r="M19" i="11" s="1"/>
  <c r="I19" i="11"/>
  <c r="G19" i="11"/>
  <c r="K19" i="11" s="1"/>
  <c r="E19" i="11"/>
  <c r="J18" i="11"/>
  <c r="M18" i="11" s="1"/>
  <c r="I18" i="11"/>
  <c r="G18" i="11"/>
  <c r="E18" i="11"/>
  <c r="K18" i="11" s="1"/>
  <c r="J17" i="11"/>
  <c r="M17" i="11" s="1"/>
  <c r="I17" i="11"/>
  <c r="G17" i="11"/>
  <c r="E17" i="11"/>
  <c r="J16" i="11"/>
  <c r="M16" i="11" s="1"/>
  <c r="I16" i="11"/>
  <c r="G16" i="11"/>
  <c r="K16" i="11" s="1"/>
  <c r="E16" i="11"/>
  <c r="J15" i="11"/>
  <c r="M15" i="11" s="1"/>
  <c r="I15" i="11"/>
  <c r="G15" i="11"/>
  <c r="E15" i="11"/>
  <c r="J14" i="11"/>
  <c r="M14" i="11" s="1"/>
  <c r="I14" i="11"/>
  <c r="G14" i="11"/>
  <c r="E14" i="11"/>
  <c r="J13" i="11"/>
  <c r="M13" i="11" s="1"/>
  <c r="I13" i="11"/>
  <c r="G13" i="11"/>
  <c r="E13" i="11"/>
  <c r="A13" i="11"/>
  <c r="A14" i="11" s="1"/>
  <c r="K10" i="11"/>
  <c r="J10" i="11"/>
  <c r="I10" i="11"/>
  <c r="G10" i="11"/>
  <c r="E10" i="11"/>
  <c r="A2" i="11"/>
  <c r="I1" i="11"/>
  <c r="J45" i="10"/>
  <c r="H44" i="10"/>
  <c r="F44" i="10"/>
  <c r="D44" i="10"/>
  <c r="C44" i="10"/>
  <c r="J41" i="10"/>
  <c r="M41" i="10" s="1"/>
  <c r="I41" i="10"/>
  <c r="G41" i="10"/>
  <c r="K41" i="10" s="1"/>
  <c r="E41" i="10"/>
  <c r="J40" i="10"/>
  <c r="M40" i="10" s="1"/>
  <c r="I40" i="10"/>
  <c r="G40" i="10"/>
  <c r="E40" i="10"/>
  <c r="K39" i="10"/>
  <c r="J39" i="10"/>
  <c r="I39" i="10"/>
  <c r="G39" i="10"/>
  <c r="E39" i="10"/>
  <c r="K38" i="10"/>
  <c r="J38" i="10"/>
  <c r="M38" i="10" s="1"/>
  <c r="I38" i="10"/>
  <c r="G38" i="10"/>
  <c r="E38" i="10"/>
  <c r="J37" i="10"/>
  <c r="M37" i="10" s="1"/>
  <c r="I37" i="10"/>
  <c r="G37" i="10"/>
  <c r="E37" i="10"/>
  <c r="J36" i="10"/>
  <c r="M36" i="10" s="1"/>
  <c r="I36" i="10"/>
  <c r="G36" i="10"/>
  <c r="E36" i="10"/>
  <c r="J35" i="10"/>
  <c r="M35" i="10" s="1"/>
  <c r="I35" i="10"/>
  <c r="G35" i="10"/>
  <c r="K35" i="10" s="1"/>
  <c r="E35" i="10"/>
  <c r="J34" i="10"/>
  <c r="M34" i="10" s="1"/>
  <c r="I34" i="10"/>
  <c r="G34" i="10"/>
  <c r="E34" i="10"/>
  <c r="K34" i="10" s="1"/>
  <c r="J33" i="10"/>
  <c r="M33" i="10" s="1"/>
  <c r="I33" i="10"/>
  <c r="G33" i="10"/>
  <c r="E33" i="10"/>
  <c r="K33" i="10" s="1"/>
  <c r="J32" i="10"/>
  <c r="M32" i="10" s="1"/>
  <c r="I32" i="10"/>
  <c r="G32" i="10"/>
  <c r="K32" i="10" s="1"/>
  <c r="E32" i="10"/>
  <c r="J31" i="10"/>
  <c r="M31" i="10" s="1"/>
  <c r="I31" i="10"/>
  <c r="G31" i="10"/>
  <c r="E31" i="10"/>
  <c r="K31" i="10" s="1"/>
  <c r="J30" i="10"/>
  <c r="M30" i="10" s="1"/>
  <c r="I30" i="10"/>
  <c r="G30" i="10"/>
  <c r="E30" i="10"/>
  <c r="J29" i="10"/>
  <c r="M29" i="10" s="1"/>
  <c r="I29" i="10"/>
  <c r="G29" i="10"/>
  <c r="E29" i="10"/>
  <c r="J28" i="10"/>
  <c r="M28" i="10" s="1"/>
  <c r="I28" i="10"/>
  <c r="G28" i="10"/>
  <c r="E28" i="10"/>
  <c r="K28" i="10" s="1"/>
  <c r="K27" i="10"/>
  <c r="J27" i="10"/>
  <c r="M27" i="10" s="1"/>
  <c r="I27" i="10"/>
  <c r="G27" i="10"/>
  <c r="E27" i="10"/>
  <c r="J26" i="10"/>
  <c r="M26" i="10" s="1"/>
  <c r="I26" i="10"/>
  <c r="G26" i="10"/>
  <c r="K26" i="10" s="1"/>
  <c r="E26" i="10"/>
  <c r="J25" i="10"/>
  <c r="M25" i="10" s="1"/>
  <c r="I25" i="10"/>
  <c r="G25" i="10"/>
  <c r="E25" i="10"/>
  <c r="K25" i="10" s="1"/>
  <c r="J24" i="10"/>
  <c r="M24" i="10" s="1"/>
  <c r="I24" i="10"/>
  <c r="G24" i="10"/>
  <c r="E24" i="10"/>
  <c r="K24" i="10" s="1"/>
  <c r="J23" i="10"/>
  <c r="M23" i="10" s="1"/>
  <c r="I23" i="10"/>
  <c r="G23" i="10"/>
  <c r="K23" i="10" s="1"/>
  <c r="E23" i="10"/>
  <c r="J22" i="10"/>
  <c r="M22" i="10" s="1"/>
  <c r="I22" i="10"/>
  <c r="G22" i="10"/>
  <c r="E22" i="10"/>
  <c r="J21" i="10"/>
  <c r="M21" i="10" s="1"/>
  <c r="I21" i="10"/>
  <c r="K21" i="10" s="1"/>
  <c r="G21" i="10"/>
  <c r="E21" i="10"/>
  <c r="J20" i="10"/>
  <c r="M20" i="10" s="1"/>
  <c r="I20" i="10"/>
  <c r="G20" i="10"/>
  <c r="K20" i="10" s="1"/>
  <c r="E20" i="10"/>
  <c r="J19" i="10"/>
  <c r="I19" i="10"/>
  <c r="G19" i="10"/>
  <c r="E19" i="10"/>
  <c r="K19" i="10" s="1"/>
  <c r="J18" i="10"/>
  <c r="M18" i="10" s="1"/>
  <c r="I18" i="10"/>
  <c r="G18" i="10"/>
  <c r="E18" i="10"/>
  <c r="J17" i="10"/>
  <c r="M17" i="10" s="1"/>
  <c r="I17" i="10"/>
  <c r="G17" i="10"/>
  <c r="E17" i="10"/>
  <c r="J16" i="10"/>
  <c r="M16" i="10" s="1"/>
  <c r="I16" i="10"/>
  <c r="G16" i="10"/>
  <c r="E16" i="10"/>
  <c r="J15" i="10"/>
  <c r="M15" i="10" s="1"/>
  <c r="I15" i="10"/>
  <c r="G15" i="10"/>
  <c r="E15" i="10"/>
  <c r="K15" i="10" s="1"/>
  <c r="J14" i="10"/>
  <c r="M14" i="10" s="1"/>
  <c r="I14" i="10"/>
  <c r="G14" i="10"/>
  <c r="E14" i="10"/>
  <c r="K14" i="10" s="1"/>
  <c r="J13" i="10"/>
  <c r="M13" i="10" s="1"/>
  <c r="I13" i="10"/>
  <c r="G13" i="10"/>
  <c r="E13" i="10"/>
  <c r="A13" i="10"/>
  <c r="A14" i="10" s="1"/>
  <c r="J10" i="10"/>
  <c r="I10" i="10"/>
  <c r="G10" i="10"/>
  <c r="E10" i="10"/>
  <c r="A2" i="10"/>
  <c r="I1" i="10"/>
  <c r="J45" i="9"/>
  <c r="H44" i="9"/>
  <c r="F44" i="9"/>
  <c r="D44" i="9"/>
  <c r="C44" i="9"/>
  <c r="J41" i="9"/>
  <c r="M41" i="9" s="1"/>
  <c r="I41" i="9"/>
  <c r="G41" i="9"/>
  <c r="E41" i="9"/>
  <c r="J40" i="9"/>
  <c r="M40" i="9" s="1"/>
  <c r="I40" i="9"/>
  <c r="G40" i="9"/>
  <c r="E40" i="9"/>
  <c r="K40" i="9" s="1"/>
  <c r="J39" i="9"/>
  <c r="M39" i="9" s="1"/>
  <c r="I39" i="9"/>
  <c r="G39" i="9"/>
  <c r="E39" i="9"/>
  <c r="J38" i="9"/>
  <c r="M38" i="9" s="1"/>
  <c r="I38" i="9"/>
  <c r="G38" i="9"/>
  <c r="E38" i="9"/>
  <c r="J37" i="9"/>
  <c r="M37" i="9" s="1"/>
  <c r="I37" i="9"/>
  <c r="G37" i="9"/>
  <c r="E37" i="9"/>
  <c r="K37" i="9" s="1"/>
  <c r="J36" i="9"/>
  <c r="M36" i="9" s="1"/>
  <c r="I36" i="9"/>
  <c r="G36" i="9"/>
  <c r="E36" i="9"/>
  <c r="J35" i="9"/>
  <c r="M35" i="9" s="1"/>
  <c r="I35" i="9"/>
  <c r="G35" i="9"/>
  <c r="E35" i="9"/>
  <c r="K34" i="9"/>
  <c r="J34" i="9"/>
  <c r="M34" i="9" s="1"/>
  <c r="I34" i="9"/>
  <c r="G34" i="9"/>
  <c r="E34" i="9"/>
  <c r="J33" i="9"/>
  <c r="M33" i="9" s="1"/>
  <c r="I33" i="9"/>
  <c r="G33" i="9"/>
  <c r="E33" i="9"/>
  <c r="K33" i="9" s="1"/>
  <c r="J32" i="9"/>
  <c r="M32" i="9" s="1"/>
  <c r="I32" i="9"/>
  <c r="G32" i="9"/>
  <c r="E32" i="9"/>
  <c r="K32" i="9" s="1"/>
  <c r="J31" i="9"/>
  <c r="M31" i="9" s="1"/>
  <c r="I31" i="9"/>
  <c r="G31" i="9"/>
  <c r="E31" i="9"/>
  <c r="J30" i="9"/>
  <c r="M30" i="9" s="1"/>
  <c r="I30" i="9"/>
  <c r="G30" i="9"/>
  <c r="E30" i="9"/>
  <c r="K30" i="9" s="1"/>
  <c r="J29" i="9"/>
  <c r="M29" i="9" s="1"/>
  <c r="I29" i="9"/>
  <c r="G29" i="9"/>
  <c r="E29" i="9"/>
  <c r="K28" i="9"/>
  <c r="J28" i="9"/>
  <c r="M28" i="9" s="1"/>
  <c r="I28" i="9"/>
  <c r="G28" i="9"/>
  <c r="E28" i="9"/>
  <c r="J27" i="9"/>
  <c r="M27" i="9" s="1"/>
  <c r="I27" i="9"/>
  <c r="G27" i="9"/>
  <c r="E27" i="9"/>
  <c r="J26" i="9"/>
  <c r="M26" i="9" s="1"/>
  <c r="I26" i="9"/>
  <c r="G26" i="9"/>
  <c r="E26" i="9"/>
  <c r="J25" i="9"/>
  <c r="M25" i="9" s="1"/>
  <c r="I25" i="9"/>
  <c r="G25" i="9"/>
  <c r="E25" i="9"/>
  <c r="J24" i="9"/>
  <c r="M24" i="9" s="1"/>
  <c r="I24" i="9"/>
  <c r="G24" i="9"/>
  <c r="E24" i="9"/>
  <c r="K24" i="9" s="1"/>
  <c r="J23" i="9"/>
  <c r="M23" i="9" s="1"/>
  <c r="I23" i="9"/>
  <c r="G23" i="9"/>
  <c r="E23" i="9"/>
  <c r="K23" i="9" s="1"/>
  <c r="J22" i="9"/>
  <c r="M22" i="9" s="1"/>
  <c r="I22" i="9"/>
  <c r="G22" i="9"/>
  <c r="E22" i="9"/>
  <c r="K22" i="9" s="1"/>
  <c r="J21" i="9"/>
  <c r="M21" i="9" s="1"/>
  <c r="I21" i="9"/>
  <c r="G21" i="9"/>
  <c r="E21" i="9"/>
  <c r="K21" i="9" s="1"/>
  <c r="J20" i="9"/>
  <c r="M20" i="9" s="1"/>
  <c r="I20" i="9"/>
  <c r="G20" i="9"/>
  <c r="E20" i="9"/>
  <c r="J19" i="9"/>
  <c r="I19" i="9"/>
  <c r="G19" i="9"/>
  <c r="E19" i="9"/>
  <c r="J18" i="9"/>
  <c r="M18" i="9" s="1"/>
  <c r="I18" i="9"/>
  <c r="G18" i="9"/>
  <c r="E18" i="9"/>
  <c r="K18" i="9" s="1"/>
  <c r="J17" i="9"/>
  <c r="M17" i="9" s="1"/>
  <c r="I17" i="9"/>
  <c r="G17" i="9"/>
  <c r="E17" i="9"/>
  <c r="J16" i="9"/>
  <c r="M16" i="9" s="1"/>
  <c r="I16" i="9"/>
  <c r="G16" i="9"/>
  <c r="E16" i="9"/>
  <c r="K16" i="9" s="1"/>
  <c r="J15" i="9"/>
  <c r="M15" i="9" s="1"/>
  <c r="I15" i="9"/>
  <c r="G15" i="9"/>
  <c r="E15" i="9"/>
  <c r="J14" i="9"/>
  <c r="M14" i="9" s="1"/>
  <c r="I14" i="9"/>
  <c r="G14" i="9"/>
  <c r="E14" i="9"/>
  <c r="J13" i="9"/>
  <c r="M13" i="9" s="1"/>
  <c r="I13" i="9"/>
  <c r="G13" i="9"/>
  <c r="E13" i="9"/>
  <c r="K13" i="9" s="1"/>
  <c r="A13" i="9"/>
  <c r="A14" i="9" s="1"/>
  <c r="J10" i="9"/>
  <c r="I10" i="9"/>
  <c r="G10" i="9"/>
  <c r="E10" i="9"/>
  <c r="A2" i="9"/>
  <c r="I1" i="9"/>
  <c r="J45" i="8"/>
  <c r="H44" i="8"/>
  <c r="F44" i="8"/>
  <c r="D44" i="8"/>
  <c r="C44" i="8"/>
  <c r="J41" i="8"/>
  <c r="I41" i="8"/>
  <c r="G41" i="8"/>
  <c r="E41" i="8"/>
  <c r="J40" i="8"/>
  <c r="M40" i="8" s="1"/>
  <c r="I40" i="8"/>
  <c r="G40" i="8"/>
  <c r="E40" i="8"/>
  <c r="K40" i="8" s="1"/>
  <c r="J39" i="8"/>
  <c r="M39" i="8" s="1"/>
  <c r="I39" i="8"/>
  <c r="G39" i="8"/>
  <c r="K39" i="8" s="1"/>
  <c r="E39" i="8"/>
  <c r="J38" i="8"/>
  <c r="M38" i="8" s="1"/>
  <c r="I38" i="8"/>
  <c r="G38" i="8"/>
  <c r="E38" i="8"/>
  <c r="K38" i="8" s="1"/>
  <c r="J37" i="8"/>
  <c r="M37" i="8" s="1"/>
  <c r="I37" i="8"/>
  <c r="G37" i="8"/>
  <c r="E37" i="8"/>
  <c r="K36" i="8"/>
  <c r="J36" i="8"/>
  <c r="M36" i="8" s="1"/>
  <c r="I36" i="8"/>
  <c r="G36" i="8"/>
  <c r="E36" i="8"/>
  <c r="J35" i="8"/>
  <c r="M35" i="8" s="1"/>
  <c r="I35" i="8"/>
  <c r="G35" i="8"/>
  <c r="E35" i="8"/>
  <c r="K35" i="8" s="1"/>
  <c r="J34" i="8"/>
  <c r="M34" i="8" s="1"/>
  <c r="I34" i="8"/>
  <c r="G34" i="8"/>
  <c r="E34" i="8"/>
  <c r="J33" i="8"/>
  <c r="M33" i="8" s="1"/>
  <c r="I33" i="8"/>
  <c r="G33" i="8"/>
  <c r="E33" i="8"/>
  <c r="J32" i="8"/>
  <c r="M32" i="8" s="1"/>
  <c r="I32" i="8"/>
  <c r="K32" i="8" s="1"/>
  <c r="G32" i="8"/>
  <c r="E32" i="8"/>
  <c r="J31" i="8"/>
  <c r="M31" i="8" s="1"/>
  <c r="I31" i="8"/>
  <c r="G31" i="8"/>
  <c r="E31" i="8"/>
  <c r="K31" i="8" s="1"/>
  <c r="J30" i="8"/>
  <c r="M30" i="8" s="1"/>
  <c r="I30" i="8"/>
  <c r="G30" i="8"/>
  <c r="E30" i="8"/>
  <c r="K30" i="8" s="1"/>
  <c r="J29" i="8"/>
  <c r="M29" i="8" s="1"/>
  <c r="I29" i="8"/>
  <c r="G29" i="8"/>
  <c r="E29" i="8"/>
  <c r="J28" i="8"/>
  <c r="M28" i="8" s="1"/>
  <c r="I28" i="8"/>
  <c r="G28" i="8"/>
  <c r="E28" i="8"/>
  <c r="J27" i="8"/>
  <c r="M27" i="8" s="1"/>
  <c r="I27" i="8"/>
  <c r="G27" i="8"/>
  <c r="E27" i="8"/>
  <c r="J26" i="8"/>
  <c r="M26" i="8" s="1"/>
  <c r="I26" i="8"/>
  <c r="G26" i="8"/>
  <c r="E26" i="8"/>
  <c r="J25" i="8"/>
  <c r="M25" i="8" s="1"/>
  <c r="I25" i="8"/>
  <c r="G25" i="8"/>
  <c r="E25" i="8"/>
  <c r="J24" i="8"/>
  <c r="M24" i="8" s="1"/>
  <c r="I24" i="8"/>
  <c r="G24" i="8"/>
  <c r="E24" i="8"/>
  <c r="K24" i="8" s="1"/>
  <c r="J23" i="8"/>
  <c r="M23" i="8" s="1"/>
  <c r="I23" i="8"/>
  <c r="G23" i="8"/>
  <c r="E23" i="8"/>
  <c r="J22" i="8"/>
  <c r="M22" i="8" s="1"/>
  <c r="I22" i="8"/>
  <c r="G22" i="8"/>
  <c r="E22" i="8"/>
  <c r="J21" i="8"/>
  <c r="I21" i="8"/>
  <c r="G21" i="8"/>
  <c r="E21" i="8"/>
  <c r="J20" i="8"/>
  <c r="M20" i="8" s="1"/>
  <c r="I20" i="8"/>
  <c r="K20" i="8" s="1"/>
  <c r="G20" i="8"/>
  <c r="E20" i="8"/>
  <c r="J19" i="8"/>
  <c r="M19" i="8" s="1"/>
  <c r="I19" i="8"/>
  <c r="G19" i="8"/>
  <c r="E19" i="8"/>
  <c r="K19" i="8" s="1"/>
  <c r="K18" i="8"/>
  <c r="J18" i="8"/>
  <c r="M18" i="8" s="1"/>
  <c r="I18" i="8"/>
  <c r="G18" i="8"/>
  <c r="E18" i="8"/>
  <c r="J17" i="8"/>
  <c r="M17" i="8" s="1"/>
  <c r="I17" i="8"/>
  <c r="G17" i="8"/>
  <c r="E17" i="8"/>
  <c r="J16" i="8"/>
  <c r="M16" i="8" s="1"/>
  <c r="I16" i="8"/>
  <c r="G16" i="8"/>
  <c r="E16" i="8"/>
  <c r="K16" i="8" s="1"/>
  <c r="J15" i="8"/>
  <c r="M15" i="8" s="1"/>
  <c r="I15" i="8"/>
  <c r="G15" i="8"/>
  <c r="K15" i="8" s="1"/>
  <c r="E15" i="8"/>
  <c r="J14" i="8"/>
  <c r="M14" i="8" s="1"/>
  <c r="I14" i="8"/>
  <c r="G14" i="8"/>
  <c r="E14" i="8"/>
  <c r="J13" i="8"/>
  <c r="M13" i="8" s="1"/>
  <c r="I13" i="8"/>
  <c r="G13" i="8"/>
  <c r="E13" i="8"/>
  <c r="A13" i="8"/>
  <c r="A14" i="8" s="1"/>
  <c r="J10" i="8"/>
  <c r="I10" i="8"/>
  <c r="G10" i="8"/>
  <c r="E10" i="8"/>
  <c r="K10" i="8" s="1"/>
  <c r="A2" i="8"/>
  <c r="I1" i="8"/>
  <c r="J45" i="7"/>
  <c r="H44" i="7"/>
  <c r="F44" i="7"/>
  <c r="D44" i="7"/>
  <c r="C44" i="7"/>
  <c r="J41" i="7"/>
  <c r="I41" i="7"/>
  <c r="G41" i="7"/>
  <c r="E41" i="7"/>
  <c r="J40" i="7"/>
  <c r="I40" i="7"/>
  <c r="G40" i="7"/>
  <c r="K40" i="7" s="1"/>
  <c r="E40" i="7"/>
  <c r="J39" i="7"/>
  <c r="I39" i="7"/>
  <c r="K39" i="7" s="1"/>
  <c r="G39" i="7"/>
  <c r="E39" i="7"/>
  <c r="J38" i="7"/>
  <c r="I38" i="7"/>
  <c r="G38" i="7"/>
  <c r="E38" i="7"/>
  <c r="K38" i="7" s="1"/>
  <c r="J37" i="7"/>
  <c r="I37" i="7"/>
  <c r="G37" i="7"/>
  <c r="K37" i="7" s="1"/>
  <c r="E37" i="7"/>
  <c r="J36" i="7"/>
  <c r="I36" i="7"/>
  <c r="G36" i="7"/>
  <c r="E36" i="7"/>
  <c r="J35" i="7"/>
  <c r="I35" i="7"/>
  <c r="G35" i="7"/>
  <c r="E35" i="7"/>
  <c r="K35" i="7" s="1"/>
  <c r="J34" i="7"/>
  <c r="I34" i="7"/>
  <c r="G34" i="7"/>
  <c r="E34" i="7"/>
  <c r="J33" i="7"/>
  <c r="I33" i="7"/>
  <c r="G33" i="7"/>
  <c r="E33" i="7"/>
  <c r="J32" i="7"/>
  <c r="I32" i="7"/>
  <c r="G32" i="7"/>
  <c r="E32" i="7"/>
  <c r="K32" i="7" s="1"/>
  <c r="K31" i="7"/>
  <c r="J31" i="7"/>
  <c r="I31" i="7"/>
  <c r="G31" i="7"/>
  <c r="E31" i="7"/>
  <c r="J30" i="7"/>
  <c r="I30" i="7"/>
  <c r="G30" i="7"/>
  <c r="E30" i="7"/>
  <c r="J29" i="7"/>
  <c r="I29" i="7"/>
  <c r="G29" i="7"/>
  <c r="E29" i="7"/>
  <c r="K29" i="7" s="1"/>
  <c r="J28" i="7"/>
  <c r="I28" i="7"/>
  <c r="G28" i="7"/>
  <c r="K28" i="7" s="1"/>
  <c r="E28" i="7"/>
  <c r="J27" i="7"/>
  <c r="I27" i="7"/>
  <c r="G27" i="7"/>
  <c r="E27" i="7"/>
  <c r="K26" i="7"/>
  <c r="J26" i="7"/>
  <c r="I26" i="7"/>
  <c r="G26" i="7"/>
  <c r="E26" i="7"/>
  <c r="K25" i="7"/>
  <c r="J25" i="7"/>
  <c r="I25" i="7"/>
  <c r="G25" i="7"/>
  <c r="E25" i="7"/>
  <c r="J24" i="7"/>
  <c r="I24" i="7"/>
  <c r="G24" i="7"/>
  <c r="E24" i="7"/>
  <c r="J23" i="7"/>
  <c r="I23" i="7"/>
  <c r="G23" i="7"/>
  <c r="E23" i="7"/>
  <c r="J22" i="7"/>
  <c r="I22" i="7"/>
  <c r="G22" i="7"/>
  <c r="K22" i="7" s="1"/>
  <c r="E22" i="7"/>
  <c r="J21" i="7"/>
  <c r="I21" i="7"/>
  <c r="G21" i="7"/>
  <c r="E21" i="7"/>
  <c r="J20" i="7"/>
  <c r="I20" i="7"/>
  <c r="G20" i="7"/>
  <c r="E20" i="7"/>
  <c r="K20" i="7" s="1"/>
  <c r="J19" i="7"/>
  <c r="I19" i="7"/>
  <c r="G19" i="7"/>
  <c r="K19" i="7" s="1"/>
  <c r="E19" i="7"/>
  <c r="J18" i="7"/>
  <c r="I18" i="7"/>
  <c r="G18" i="7"/>
  <c r="E18" i="7"/>
  <c r="K18" i="7" s="1"/>
  <c r="J17" i="7"/>
  <c r="I17" i="7"/>
  <c r="G17" i="7"/>
  <c r="E17" i="7"/>
  <c r="J16" i="7"/>
  <c r="I16" i="7"/>
  <c r="G16" i="7"/>
  <c r="E16" i="7"/>
  <c r="J15" i="7"/>
  <c r="I15" i="7"/>
  <c r="G15" i="7"/>
  <c r="E15" i="7"/>
  <c r="K14" i="7"/>
  <c r="J14" i="7"/>
  <c r="I14" i="7"/>
  <c r="G14" i="7"/>
  <c r="E14" i="7"/>
  <c r="J13" i="7"/>
  <c r="I13" i="7"/>
  <c r="G13" i="7"/>
  <c r="K13" i="7" s="1"/>
  <c r="E13" i="7"/>
  <c r="A13" i="7"/>
  <c r="A14" i="7" s="1"/>
  <c r="M14" i="7" s="1"/>
  <c r="J10" i="7"/>
  <c r="I10" i="7"/>
  <c r="G10" i="7"/>
  <c r="K10" i="7" s="1"/>
  <c r="E10" i="7"/>
  <c r="A2" i="7"/>
  <c r="I1" i="7"/>
  <c r="J45" i="6"/>
  <c r="H44" i="6"/>
  <c r="F44" i="6"/>
  <c r="D44" i="6"/>
  <c r="C44" i="6"/>
  <c r="J41" i="6"/>
  <c r="I41" i="6"/>
  <c r="G41" i="6"/>
  <c r="E41" i="6"/>
  <c r="J40" i="6"/>
  <c r="I40" i="6"/>
  <c r="G40" i="6"/>
  <c r="E40" i="6"/>
  <c r="J39" i="6"/>
  <c r="I39" i="6"/>
  <c r="G39" i="6"/>
  <c r="E39" i="6"/>
  <c r="J38" i="6"/>
  <c r="I38" i="6"/>
  <c r="G38" i="6"/>
  <c r="E38" i="6"/>
  <c r="J37" i="6"/>
  <c r="I37" i="6"/>
  <c r="G37" i="6"/>
  <c r="E37" i="6"/>
  <c r="J36" i="6"/>
  <c r="I36" i="6"/>
  <c r="G36" i="6"/>
  <c r="E36" i="6"/>
  <c r="J35" i="6"/>
  <c r="I35" i="6"/>
  <c r="G35" i="6"/>
  <c r="E35" i="6"/>
  <c r="J34" i="6"/>
  <c r="I34" i="6"/>
  <c r="G34" i="6"/>
  <c r="E34" i="6"/>
  <c r="J33" i="6"/>
  <c r="I33" i="6"/>
  <c r="G33" i="6"/>
  <c r="E33" i="6"/>
  <c r="J32" i="6"/>
  <c r="I32" i="6"/>
  <c r="G32" i="6"/>
  <c r="E32" i="6"/>
  <c r="J31" i="6"/>
  <c r="I31" i="6"/>
  <c r="G31" i="6"/>
  <c r="E31" i="6"/>
  <c r="J30" i="6"/>
  <c r="I30" i="6"/>
  <c r="G30" i="6"/>
  <c r="E30" i="6"/>
  <c r="J29" i="6"/>
  <c r="I29" i="6"/>
  <c r="G29" i="6"/>
  <c r="E29" i="6"/>
  <c r="J28" i="6"/>
  <c r="I28" i="6"/>
  <c r="G28" i="6"/>
  <c r="E28" i="6"/>
  <c r="J27" i="6"/>
  <c r="I27" i="6"/>
  <c r="G27" i="6"/>
  <c r="E27" i="6"/>
  <c r="J26" i="6"/>
  <c r="I26" i="6"/>
  <c r="G26" i="6"/>
  <c r="E26" i="6"/>
  <c r="J25" i="6"/>
  <c r="I25" i="6"/>
  <c r="G25" i="6"/>
  <c r="E25" i="6"/>
  <c r="J24" i="6"/>
  <c r="I24" i="6"/>
  <c r="G24" i="6"/>
  <c r="E24" i="6"/>
  <c r="J23" i="6"/>
  <c r="I23" i="6"/>
  <c r="G23" i="6"/>
  <c r="E23" i="6"/>
  <c r="J22" i="6"/>
  <c r="I22" i="6"/>
  <c r="G22" i="6"/>
  <c r="E22" i="6"/>
  <c r="J21" i="6"/>
  <c r="I21" i="6"/>
  <c r="G21" i="6"/>
  <c r="E21" i="6"/>
  <c r="J20" i="6"/>
  <c r="I20" i="6"/>
  <c r="G20" i="6"/>
  <c r="E20" i="6"/>
  <c r="J19" i="6"/>
  <c r="I19" i="6"/>
  <c r="G19" i="6"/>
  <c r="E19" i="6"/>
  <c r="J18" i="6"/>
  <c r="I18" i="6"/>
  <c r="G18" i="6"/>
  <c r="E18" i="6"/>
  <c r="J17" i="6"/>
  <c r="I17" i="6"/>
  <c r="G17" i="6"/>
  <c r="E17" i="6"/>
  <c r="J16" i="6"/>
  <c r="I16" i="6"/>
  <c r="G16" i="6"/>
  <c r="E16" i="6"/>
  <c r="J15" i="6"/>
  <c r="I15" i="6"/>
  <c r="G15" i="6"/>
  <c r="E15" i="6"/>
  <c r="J14" i="6"/>
  <c r="I14" i="6"/>
  <c r="G14" i="6"/>
  <c r="E14" i="6"/>
  <c r="J13" i="6"/>
  <c r="I13" i="6"/>
  <c r="G13" i="6"/>
  <c r="E13" i="6"/>
  <c r="A13" i="6"/>
  <c r="A14" i="6" s="1"/>
  <c r="M14" i="6" s="1"/>
  <c r="J10" i="6"/>
  <c r="I10" i="6"/>
  <c r="G10" i="6"/>
  <c r="E10" i="6"/>
  <c r="A2" i="6"/>
  <c r="I1" i="6"/>
  <c r="J45" i="2"/>
  <c r="H44" i="2"/>
  <c r="F44" i="2"/>
  <c r="D44" i="2"/>
  <c r="C44" i="2"/>
  <c r="J41" i="2"/>
  <c r="I41" i="2"/>
  <c r="G41" i="2"/>
  <c r="E41" i="2"/>
  <c r="K41" i="2" s="1"/>
  <c r="J40" i="2"/>
  <c r="I40" i="2"/>
  <c r="G40" i="2"/>
  <c r="E40" i="2"/>
  <c r="J39" i="2"/>
  <c r="I39" i="2"/>
  <c r="G39" i="2"/>
  <c r="K39" i="2" s="1"/>
  <c r="E39" i="2"/>
  <c r="J38" i="2"/>
  <c r="I38" i="2"/>
  <c r="G38" i="2"/>
  <c r="E38" i="2"/>
  <c r="J37" i="2"/>
  <c r="I37" i="2"/>
  <c r="G37" i="2"/>
  <c r="E37" i="2"/>
  <c r="J36" i="2"/>
  <c r="I36" i="2"/>
  <c r="G36" i="2"/>
  <c r="E36" i="2"/>
  <c r="J35" i="2"/>
  <c r="I35" i="2"/>
  <c r="G35" i="2"/>
  <c r="E35" i="2"/>
  <c r="J34" i="2"/>
  <c r="I34" i="2"/>
  <c r="G34" i="2"/>
  <c r="K34" i="2" s="1"/>
  <c r="E34" i="2"/>
  <c r="J33" i="2"/>
  <c r="I33" i="2"/>
  <c r="G33" i="2"/>
  <c r="E33" i="2"/>
  <c r="J32" i="2"/>
  <c r="I32" i="2"/>
  <c r="G32" i="2"/>
  <c r="E32" i="2"/>
  <c r="J31" i="2"/>
  <c r="I31" i="2"/>
  <c r="G31" i="2"/>
  <c r="E31" i="2"/>
  <c r="J30" i="2"/>
  <c r="I30" i="2"/>
  <c r="G30" i="2"/>
  <c r="E30" i="2"/>
  <c r="J29" i="2"/>
  <c r="I29" i="2"/>
  <c r="G29" i="2"/>
  <c r="E29" i="2"/>
  <c r="J28" i="2"/>
  <c r="I28" i="2"/>
  <c r="G28" i="2"/>
  <c r="E28" i="2"/>
  <c r="J27" i="2"/>
  <c r="I27" i="2"/>
  <c r="G27" i="2"/>
  <c r="E27" i="2"/>
  <c r="J26" i="2"/>
  <c r="I26" i="2"/>
  <c r="G26" i="2"/>
  <c r="E26" i="2"/>
  <c r="J25" i="2"/>
  <c r="I25" i="2"/>
  <c r="G25" i="2"/>
  <c r="E25" i="2"/>
  <c r="J24" i="2"/>
  <c r="I24" i="2"/>
  <c r="G24" i="2"/>
  <c r="E24" i="2"/>
  <c r="J23" i="2"/>
  <c r="I23" i="2"/>
  <c r="G23" i="2"/>
  <c r="E23" i="2"/>
  <c r="J22" i="2"/>
  <c r="I22" i="2"/>
  <c r="G22" i="2"/>
  <c r="K22" i="2" s="1"/>
  <c r="E22" i="2"/>
  <c r="J21" i="2"/>
  <c r="I21" i="2"/>
  <c r="G21" i="2"/>
  <c r="E21" i="2"/>
  <c r="J20" i="2"/>
  <c r="I20" i="2"/>
  <c r="G20" i="2"/>
  <c r="E20" i="2"/>
  <c r="J19" i="2"/>
  <c r="I19" i="2"/>
  <c r="G19" i="2"/>
  <c r="E19" i="2"/>
  <c r="J18" i="2"/>
  <c r="I18" i="2"/>
  <c r="G18" i="2"/>
  <c r="E18" i="2"/>
  <c r="J17" i="2"/>
  <c r="I17" i="2"/>
  <c r="G17" i="2"/>
  <c r="E17" i="2"/>
  <c r="J16" i="2"/>
  <c r="I16" i="2"/>
  <c r="G16" i="2"/>
  <c r="E16" i="2"/>
  <c r="J15" i="2"/>
  <c r="I15" i="2"/>
  <c r="G15" i="2"/>
  <c r="E15" i="2"/>
  <c r="J14" i="2"/>
  <c r="I14" i="2"/>
  <c r="G14" i="2"/>
  <c r="E14" i="2"/>
  <c r="J13" i="2"/>
  <c r="I13" i="2"/>
  <c r="G13" i="2"/>
  <c r="E13" i="2"/>
  <c r="A13" i="2"/>
  <c r="A14" i="2" s="1"/>
  <c r="M14" i="2" s="1"/>
  <c r="J10" i="2"/>
  <c r="I10" i="2"/>
  <c r="K10" i="2" s="1"/>
  <c r="G10" i="2"/>
  <c r="E10" i="2"/>
  <c r="A2" i="2"/>
  <c r="I1" i="2"/>
  <c r="E19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3" i="4"/>
  <c r="I14" i="4"/>
  <c r="D44" i="4"/>
  <c r="F44" i="4"/>
  <c r="H44" i="4"/>
  <c r="C44" i="4"/>
  <c r="E14" i="4"/>
  <c r="G14" i="4"/>
  <c r="J14" i="4"/>
  <c r="E15" i="4"/>
  <c r="G15" i="4"/>
  <c r="J15" i="4"/>
  <c r="E16" i="4"/>
  <c r="G16" i="4"/>
  <c r="J16" i="4"/>
  <c r="E17" i="4"/>
  <c r="G17" i="4"/>
  <c r="J17" i="4"/>
  <c r="E18" i="4"/>
  <c r="G18" i="4"/>
  <c r="J18" i="4"/>
  <c r="G19" i="4"/>
  <c r="J19" i="4"/>
  <c r="E20" i="4"/>
  <c r="G20" i="4"/>
  <c r="J20" i="4"/>
  <c r="E21" i="4"/>
  <c r="G21" i="4"/>
  <c r="J21" i="4"/>
  <c r="E22" i="4"/>
  <c r="G22" i="4"/>
  <c r="J22" i="4"/>
  <c r="E23" i="4"/>
  <c r="G23" i="4"/>
  <c r="J23" i="4"/>
  <c r="E24" i="4"/>
  <c r="G24" i="4"/>
  <c r="J24" i="4"/>
  <c r="E25" i="4"/>
  <c r="G25" i="4"/>
  <c r="J25" i="4"/>
  <c r="E26" i="4"/>
  <c r="G26" i="4"/>
  <c r="J26" i="4"/>
  <c r="E27" i="4"/>
  <c r="G27" i="4"/>
  <c r="J27" i="4"/>
  <c r="E28" i="4"/>
  <c r="G28" i="4"/>
  <c r="J28" i="4"/>
  <c r="E29" i="4"/>
  <c r="G29" i="4"/>
  <c r="J29" i="4"/>
  <c r="E30" i="4"/>
  <c r="G30" i="4"/>
  <c r="J30" i="4"/>
  <c r="E31" i="4"/>
  <c r="G31" i="4"/>
  <c r="J31" i="4"/>
  <c r="E32" i="4"/>
  <c r="G32" i="4"/>
  <c r="J32" i="4"/>
  <c r="E33" i="4"/>
  <c r="G33" i="4"/>
  <c r="J33" i="4"/>
  <c r="E34" i="4"/>
  <c r="G34" i="4"/>
  <c r="J34" i="4"/>
  <c r="E35" i="4"/>
  <c r="G35" i="4"/>
  <c r="J35" i="4"/>
  <c r="E36" i="4"/>
  <c r="G36" i="4"/>
  <c r="J36" i="4"/>
  <c r="E37" i="4"/>
  <c r="G37" i="4"/>
  <c r="J37" i="4"/>
  <c r="E38" i="4"/>
  <c r="G38" i="4"/>
  <c r="J38" i="4"/>
  <c r="E39" i="4"/>
  <c r="G39" i="4"/>
  <c r="J39" i="4"/>
  <c r="E40" i="4"/>
  <c r="G40" i="4"/>
  <c r="J40" i="4"/>
  <c r="E41" i="4"/>
  <c r="G41" i="4"/>
  <c r="J41" i="4"/>
  <c r="J13" i="4"/>
  <c r="G13" i="4"/>
  <c r="E13" i="4"/>
  <c r="J45" i="4"/>
  <c r="A13" i="4"/>
  <c r="B13" i="4" s="1"/>
  <c r="J10" i="4"/>
  <c r="I10" i="4"/>
  <c r="G10" i="4"/>
  <c r="E10" i="4"/>
  <c r="A2" i="4"/>
  <c r="I1" i="4"/>
  <c r="K16" i="7" l="1"/>
  <c r="K22" i="8"/>
  <c r="K19" i="9"/>
  <c r="K29" i="10"/>
  <c r="K35" i="11"/>
  <c r="K27" i="14"/>
  <c r="K32" i="14"/>
  <c r="K20" i="15"/>
  <c r="K25" i="12"/>
  <c r="K27" i="8"/>
  <c r="K21" i="11"/>
  <c r="K26" i="11"/>
  <c r="K13" i="12"/>
  <c r="K17" i="12"/>
  <c r="B13" i="13"/>
  <c r="K31" i="13"/>
  <c r="K33" i="7"/>
  <c r="K21" i="2"/>
  <c r="K17" i="7"/>
  <c r="K21" i="7"/>
  <c r="K13" i="8"/>
  <c r="K37" i="8"/>
  <c r="K15" i="9"/>
  <c r="K29" i="9"/>
  <c r="K39" i="9"/>
  <c r="K16" i="10"/>
  <c r="K30" i="10"/>
  <c r="K27" i="12"/>
  <c r="K36" i="12"/>
  <c r="K27" i="13"/>
  <c r="K36" i="13"/>
  <c r="K13" i="14"/>
  <c r="K18" i="14"/>
  <c r="K37" i="14"/>
  <c r="K25" i="15"/>
  <c r="K39" i="15"/>
  <c r="K35" i="14"/>
  <c r="K36" i="11"/>
  <c r="K18" i="12"/>
  <c r="K23" i="14"/>
  <c r="K23" i="8"/>
  <c r="K20" i="9"/>
  <c r="K36" i="7"/>
  <c r="K28" i="8"/>
  <c r="K25" i="9"/>
  <c r="K17" i="11"/>
  <c r="K41" i="11"/>
  <c r="K32" i="12"/>
  <c r="K18" i="13"/>
  <c r="K32" i="13"/>
  <c r="K33" i="14"/>
  <c r="K21" i="15"/>
  <c r="K30" i="15"/>
  <c r="M13" i="4"/>
  <c r="K37" i="13"/>
  <c r="K23" i="7"/>
  <c r="K27" i="7"/>
  <c r="K14" i="8"/>
  <c r="K29" i="8"/>
  <c r="K26" i="9"/>
  <c r="K13" i="10"/>
  <c r="K22" i="10"/>
  <c r="K36" i="10"/>
  <c r="K40" i="10"/>
  <c r="K13" i="11"/>
  <c r="K37" i="11"/>
  <c r="K31" i="15"/>
  <c r="M13" i="7"/>
  <c r="K17" i="10"/>
  <c r="K34" i="8"/>
  <c r="K31" i="9"/>
  <c r="K23" i="11"/>
  <c r="K19" i="13"/>
  <c r="K15" i="14"/>
  <c r="K39" i="14"/>
  <c r="K35" i="9"/>
  <c r="B13" i="10"/>
  <c r="K19" i="14"/>
  <c r="K36" i="9"/>
  <c r="K18" i="10"/>
  <c r="K24" i="12"/>
  <c r="K38" i="12"/>
  <c r="K15" i="13"/>
  <c r="K24" i="13"/>
  <c r="K38" i="13"/>
  <c r="K20" i="14"/>
  <c r="K13" i="15"/>
  <c r="K27" i="15"/>
  <c r="K36" i="15"/>
  <c r="K33" i="8"/>
  <c r="K17" i="9"/>
  <c r="K14" i="11"/>
  <c r="K20" i="12"/>
  <c r="K41" i="9"/>
  <c r="K38" i="11"/>
  <c r="K14" i="2"/>
  <c r="K24" i="7"/>
  <c r="K25" i="8"/>
  <c r="K27" i="9"/>
  <c r="K37" i="10"/>
  <c r="K20" i="13"/>
  <c r="K25" i="14"/>
  <c r="K30" i="14"/>
  <c r="K18" i="15"/>
  <c r="K32" i="15"/>
  <c r="K27" i="11"/>
  <c r="K21" i="8"/>
  <c r="K15" i="11"/>
  <c r="M13" i="2"/>
  <c r="K15" i="7"/>
  <c r="K34" i="7"/>
  <c r="K39" i="11"/>
  <c r="K31" i="14"/>
  <c r="K36" i="14"/>
  <c r="M13" i="6"/>
  <c r="K25" i="13"/>
  <c r="K40" i="2"/>
  <c r="K30" i="7"/>
  <c r="K17" i="8"/>
  <c r="K26" i="8"/>
  <c r="K14" i="9"/>
  <c r="K38" i="9"/>
  <c r="K25" i="11"/>
  <c r="K30" i="11"/>
  <c r="K26" i="12"/>
  <c r="K26" i="13"/>
  <c r="K17" i="14"/>
  <c r="K15" i="15"/>
  <c r="K24" i="15"/>
  <c r="K38" i="15"/>
  <c r="K41" i="6"/>
  <c r="K13" i="6"/>
  <c r="K16" i="6"/>
  <c r="K19" i="6"/>
  <c r="K31" i="6"/>
  <c r="K37" i="6"/>
  <c r="K40" i="6"/>
  <c r="K38" i="6"/>
  <c r="K30" i="6"/>
  <c r="K17" i="4"/>
  <c r="K15" i="2"/>
  <c r="K16" i="2"/>
  <c r="K37" i="2"/>
  <c r="K35" i="6"/>
  <c r="K34" i="6"/>
  <c r="K28" i="6"/>
  <c r="K22" i="6"/>
  <c r="K41" i="8"/>
  <c r="K41" i="7"/>
  <c r="K23" i="4"/>
  <c r="A15" i="15"/>
  <c r="B14" i="15"/>
  <c r="B13" i="15"/>
  <c r="K14" i="15"/>
  <c r="A15" i="14"/>
  <c r="B14" i="14"/>
  <c r="B13" i="14"/>
  <c r="A16" i="13"/>
  <c r="B15" i="13"/>
  <c r="B14" i="13"/>
  <c r="A15" i="12"/>
  <c r="B14" i="12"/>
  <c r="B13" i="12"/>
  <c r="K10" i="6"/>
  <c r="K10" i="9"/>
  <c r="K10" i="10"/>
  <c r="A15" i="11"/>
  <c r="B14" i="11"/>
  <c r="B13" i="11"/>
  <c r="A15" i="10"/>
  <c r="A16" i="10" s="1"/>
  <c r="B16" i="10" s="1"/>
  <c r="B14" i="10"/>
  <c r="A17" i="10"/>
  <c r="A15" i="9"/>
  <c r="B14" i="9"/>
  <c r="B13" i="9"/>
  <c r="A15" i="8"/>
  <c r="B14" i="8"/>
  <c r="B13" i="8"/>
  <c r="A15" i="7"/>
  <c r="M15" i="7" s="1"/>
  <c r="B14" i="7"/>
  <c r="B13" i="7"/>
  <c r="K21" i="6"/>
  <c r="K33" i="6"/>
  <c r="K14" i="6"/>
  <c r="K17" i="6"/>
  <c r="K20" i="6"/>
  <c r="K23" i="6"/>
  <c r="K24" i="6"/>
  <c r="K26" i="6"/>
  <c r="K29" i="6"/>
  <c r="K32" i="6"/>
  <c r="K39" i="6"/>
  <c r="K36" i="6"/>
  <c r="K15" i="6"/>
  <c r="K25" i="6"/>
  <c r="K18" i="6"/>
  <c r="K27" i="6"/>
  <c r="K29" i="4"/>
  <c r="K35" i="4"/>
  <c r="K40" i="4"/>
  <c r="K34" i="4"/>
  <c r="K15" i="4"/>
  <c r="K28" i="4"/>
  <c r="K38" i="4"/>
  <c r="K20" i="4"/>
  <c r="K41" i="4"/>
  <c r="K33" i="4"/>
  <c r="K13" i="4"/>
  <c r="K27" i="4"/>
  <c r="K16" i="4"/>
  <c r="K19" i="4"/>
  <c r="K10" i="4"/>
  <c r="A15" i="6"/>
  <c r="M15" i="6" s="1"/>
  <c r="B14" i="6"/>
  <c r="B13" i="6"/>
  <c r="K33" i="2"/>
  <c r="K17" i="2"/>
  <c r="K20" i="2"/>
  <c r="K27" i="2"/>
  <c r="K19" i="2"/>
  <c r="K23" i="2"/>
  <c r="K26" i="2"/>
  <c r="K29" i="2"/>
  <c r="K32" i="2"/>
  <c r="K35" i="2"/>
  <c r="K38" i="2"/>
  <c r="K25" i="2"/>
  <c r="K28" i="2"/>
  <c r="K31" i="2"/>
  <c r="K30" i="2"/>
  <c r="K18" i="2"/>
  <c r="K36" i="2"/>
  <c r="K24" i="2"/>
  <c r="B14" i="2"/>
  <c r="A15" i="2"/>
  <c r="M15" i="2" s="1"/>
  <c r="K13" i="2"/>
  <c r="B13" i="2"/>
  <c r="A14" i="4"/>
  <c r="K37" i="4"/>
  <c r="K31" i="4"/>
  <c r="K26" i="4"/>
  <c r="K25" i="4"/>
  <c r="K22" i="4"/>
  <c r="K24" i="4"/>
  <c r="K36" i="4"/>
  <c r="K18" i="4"/>
  <c r="K32" i="4"/>
  <c r="K39" i="4"/>
  <c r="K30" i="4"/>
  <c r="K21" i="4"/>
  <c r="K14" i="4"/>
  <c r="A15" i="4" l="1"/>
  <c r="M14" i="4"/>
  <c r="B14" i="4"/>
  <c r="A16" i="15"/>
  <c r="B15" i="15"/>
  <c r="B15" i="14"/>
  <c r="A16" i="14"/>
  <c r="A17" i="13"/>
  <c r="B16" i="13"/>
  <c r="B15" i="12"/>
  <c r="A16" i="12"/>
  <c r="B15" i="11"/>
  <c r="A16" i="11"/>
  <c r="B15" i="10"/>
  <c r="A18" i="10"/>
  <c r="B17" i="10"/>
  <c r="A16" i="9"/>
  <c r="B15" i="9"/>
  <c r="A16" i="8"/>
  <c r="B15" i="8"/>
  <c r="B15" i="7"/>
  <c r="A16" i="7"/>
  <c r="M16" i="7" s="1"/>
  <c r="A16" i="6"/>
  <c r="M16" i="6" s="1"/>
  <c r="B15" i="6"/>
  <c r="A16" i="2"/>
  <c r="M16" i="2" s="1"/>
  <c r="B15" i="2"/>
  <c r="M15" i="4" l="1"/>
  <c r="A16" i="4"/>
  <c r="B15" i="4"/>
  <c r="A17" i="15"/>
  <c r="B16" i="15"/>
  <c r="A17" i="14"/>
  <c r="B16" i="14"/>
  <c r="A18" i="13"/>
  <c r="B17" i="13"/>
  <c r="A17" i="12"/>
  <c r="B16" i="12"/>
  <c r="A17" i="11"/>
  <c r="B16" i="11"/>
  <c r="A19" i="10"/>
  <c r="B18" i="10"/>
  <c r="A17" i="9"/>
  <c r="B16" i="9"/>
  <c r="A17" i="8"/>
  <c r="B16" i="8"/>
  <c r="A17" i="7"/>
  <c r="M17" i="7" s="1"/>
  <c r="B16" i="7"/>
  <c r="A17" i="6"/>
  <c r="M17" i="6" s="1"/>
  <c r="B16" i="6"/>
  <c r="A17" i="2"/>
  <c r="M17" i="2" s="1"/>
  <c r="B16" i="2"/>
  <c r="M16" i="4" l="1"/>
  <c r="B16" i="4"/>
  <c r="A17" i="4"/>
  <c r="A18" i="15"/>
  <c r="B17" i="15"/>
  <c r="A18" i="14"/>
  <c r="B17" i="14"/>
  <c r="A19" i="13"/>
  <c r="B18" i="13"/>
  <c r="A18" i="12"/>
  <c r="B17" i="12"/>
  <c r="A18" i="11"/>
  <c r="B17" i="11"/>
  <c r="A20" i="10"/>
  <c r="B19" i="10"/>
  <c r="A18" i="9"/>
  <c r="B17" i="9"/>
  <c r="A18" i="8"/>
  <c r="B17" i="8"/>
  <c r="A18" i="7"/>
  <c r="M18" i="7" s="1"/>
  <c r="B17" i="7"/>
  <c r="A18" i="6"/>
  <c r="M18" i="6" s="1"/>
  <c r="B17" i="6"/>
  <c r="A18" i="2"/>
  <c r="M18" i="2" s="1"/>
  <c r="B17" i="2"/>
  <c r="M17" i="4" l="1"/>
  <c r="A18" i="4"/>
  <c r="B17" i="4"/>
  <c r="A19" i="15"/>
  <c r="B18" i="15"/>
  <c r="A19" i="14"/>
  <c r="B18" i="14"/>
  <c r="A20" i="13"/>
  <c r="B19" i="13"/>
  <c r="A19" i="12"/>
  <c r="B18" i="12"/>
  <c r="A19" i="11"/>
  <c r="B18" i="11"/>
  <c r="B20" i="10"/>
  <c r="A21" i="10"/>
  <c r="A19" i="9"/>
  <c r="B18" i="9"/>
  <c r="A19" i="8"/>
  <c r="B18" i="8"/>
  <c r="B18" i="7"/>
  <c r="A19" i="7"/>
  <c r="M19" i="7" s="1"/>
  <c r="A19" i="6"/>
  <c r="M19" i="6" s="1"/>
  <c r="B18" i="6"/>
  <c r="A19" i="2"/>
  <c r="M19" i="2" s="1"/>
  <c r="B18" i="2"/>
  <c r="M18" i="4" l="1"/>
  <c r="A19" i="4"/>
  <c r="B18" i="4"/>
  <c r="A20" i="15"/>
  <c r="B19" i="15"/>
  <c r="A20" i="14"/>
  <c r="B19" i="14"/>
  <c r="A21" i="13"/>
  <c r="B20" i="13"/>
  <c r="A20" i="12"/>
  <c r="B19" i="12"/>
  <c r="A20" i="11"/>
  <c r="B19" i="11"/>
  <c r="A22" i="10"/>
  <c r="B21" i="10"/>
  <c r="A20" i="9"/>
  <c r="B19" i="9"/>
  <c r="A20" i="8"/>
  <c r="B19" i="8"/>
  <c r="B19" i="7"/>
  <c r="A20" i="7"/>
  <c r="M20" i="7" s="1"/>
  <c r="A20" i="6"/>
  <c r="M20" i="6" s="1"/>
  <c r="B19" i="6"/>
  <c r="A20" i="2"/>
  <c r="M20" i="2" s="1"/>
  <c r="B19" i="2"/>
  <c r="M19" i="4" l="1"/>
  <c r="A20" i="4"/>
  <c r="B19" i="4"/>
  <c r="A21" i="15"/>
  <c r="B20" i="15"/>
  <c r="A21" i="14"/>
  <c r="B20" i="14"/>
  <c r="B21" i="13"/>
  <c r="A22" i="13"/>
  <c r="A21" i="12"/>
  <c r="B20" i="12"/>
  <c r="A21" i="11"/>
  <c r="B20" i="11"/>
  <c r="A23" i="10"/>
  <c r="B22" i="10"/>
  <c r="A21" i="9"/>
  <c r="B20" i="9"/>
  <c r="A21" i="8"/>
  <c r="B20" i="8"/>
  <c r="A21" i="7"/>
  <c r="M21" i="7" s="1"/>
  <c r="B20" i="7"/>
  <c r="A21" i="6"/>
  <c r="M21" i="6" s="1"/>
  <c r="B20" i="6"/>
  <c r="B20" i="2"/>
  <c r="A21" i="2"/>
  <c r="M21" i="2" s="1"/>
  <c r="M20" i="4" l="1"/>
  <c r="B20" i="4"/>
  <c r="A21" i="4"/>
  <c r="A22" i="15"/>
  <c r="B21" i="15"/>
  <c r="A22" i="14"/>
  <c r="B21" i="14"/>
  <c r="A23" i="13"/>
  <c r="B22" i="13"/>
  <c r="A22" i="12"/>
  <c r="B21" i="12"/>
  <c r="B21" i="11"/>
  <c r="A22" i="11"/>
  <c r="A24" i="10"/>
  <c r="B23" i="10"/>
  <c r="A22" i="9"/>
  <c r="B21" i="9"/>
  <c r="A22" i="8"/>
  <c r="B21" i="8"/>
  <c r="A22" i="7"/>
  <c r="M22" i="7" s="1"/>
  <c r="B21" i="7"/>
  <c r="A22" i="6"/>
  <c r="M22" i="6" s="1"/>
  <c r="B21" i="6"/>
  <c r="B21" i="2"/>
  <c r="A22" i="2"/>
  <c r="M22" i="2" s="1"/>
  <c r="M21" i="4" l="1"/>
  <c r="A22" i="4"/>
  <c r="B21" i="4"/>
  <c r="A23" i="15"/>
  <c r="B22" i="15"/>
  <c r="A23" i="14"/>
  <c r="B22" i="14"/>
  <c r="A24" i="13"/>
  <c r="B23" i="13"/>
  <c r="A23" i="12"/>
  <c r="B22" i="12"/>
  <c r="A23" i="11"/>
  <c r="B22" i="11"/>
  <c r="A25" i="10"/>
  <c r="B24" i="10"/>
  <c r="A23" i="9"/>
  <c r="B22" i="9"/>
  <c r="A23" i="8"/>
  <c r="B22" i="8"/>
  <c r="A23" i="7"/>
  <c r="M23" i="7" s="1"/>
  <c r="B22" i="7"/>
  <c r="A23" i="6"/>
  <c r="M23" i="6" s="1"/>
  <c r="B22" i="6"/>
  <c r="A23" i="2"/>
  <c r="M23" i="2" s="1"/>
  <c r="B22" i="2"/>
  <c r="M22" i="4" l="1"/>
  <c r="A23" i="4"/>
  <c r="B22" i="4"/>
  <c r="A24" i="15"/>
  <c r="B23" i="15"/>
  <c r="A24" i="14"/>
  <c r="B23" i="14"/>
  <c r="A25" i="13"/>
  <c r="B24" i="13"/>
  <c r="A24" i="12"/>
  <c r="B23" i="12"/>
  <c r="A24" i="11"/>
  <c r="B23" i="11"/>
  <c r="A26" i="10"/>
  <c r="B25" i="10"/>
  <c r="A24" i="9"/>
  <c r="B23" i="9"/>
  <c r="A24" i="8"/>
  <c r="B23" i="8"/>
  <c r="A24" i="7"/>
  <c r="M24" i="7" s="1"/>
  <c r="B23" i="7"/>
  <c r="A24" i="6"/>
  <c r="M24" i="6" s="1"/>
  <c r="B23" i="6"/>
  <c r="A24" i="2"/>
  <c r="M24" i="2" s="1"/>
  <c r="B23" i="2"/>
  <c r="M23" i="4" l="1"/>
  <c r="B23" i="4"/>
  <c r="A24" i="4"/>
  <c r="A25" i="15"/>
  <c r="B24" i="15"/>
  <c r="A25" i="14"/>
  <c r="B24" i="14"/>
  <c r="A26" i="13"/>
  <c r="B25" i="13"/>
  <c r="A25" i="12"/>
  <c r="B24" i="12"/>
  <c r="A25" i="11"/>
  <c r="B24" i="11"/>
  <c r="A27" i="10"/>
  <c r="B26" i="10"/>
  <c r="A25" i="9"/>
  <c r="B24" i="9"/>
  <c r="A25" i="8"/>
  <c r="B24" i="8"/>
  <c r="B24" i="7"/>
  <c r="A25" i="7"/>
  <c r="M25" i="7" s="1"/>
  <c r="A25" i="6"/>
  <c r="M25" i="6" s="1"/>
  <c r="B24" i="6"/>
  <c r="A25" i="2"/>
  <c r="M25" i="2" s="1"/>
  <c r="B24" i="2"/>
  <c r="M24" i="4" l="1"/>
  <c r="B24" i="4"/>
  <c r="A25" i="4"/>
  <c r="A26" i="15"/>
  <c r="B25" i="15"/>
  <c r="A26" i="14"/>
  <c r="B25" i="14"/>
  <c r="A27" i="13"/>
  <c r="B26" i="13"/>
  <c r="A26" i="12"/>
  <c r="B25" i="12"/>
  <c r="A26" i="11"/>
  <c r="B25" i="11"/>
  <c r="A28" i="10"/>
  <c r="B27" i="10"/>
  <c r="A26" i="9"/>
  <c r="B25" i="9"/>
  <c r="A26" i="8"/>
  <c r="B25" i="8"/>
  <c r="B25" i="7"/>
  <c r="A26" i="7"/>
  <c r="M26" i="7" s="1"/>
  <c r="A26" i="6"/>
  <c r="M26" i="6" s="1"/>
  <c r="B25" i="6"/>
  <c r="A26" i="2"/>
  <c r="M26" i="2" s="1"/>
  <c r="B25" i="2"/>
  <c r="M25" i="4" l="1"/>
  <c r="B25" i="4"/>
  <c r="A26" i="4"/>
  <c r="A27" i="15"/>
  <c r="B26" i="15"/>
  <c r="A27" i="14"/>
  <c r="B26" i="14"/>
  <c r="B27" i="13"/>
  <c r="A28" i="13"/>
  <c r="A27" i="12"/>
  <c r="B26" i="12"/>
  <c r="A27" i="11"/>
  <c r="B26" i="11"/>
  <c r="A29" i="10"/>
  <c r="B28" i="10"/>
  <c r="A27" i="9"/>
  <c r="B26" i="9"/>
  <c r="A27" i="8"/>
  <c r="B26" i="8"/>
  <c r="A27" i="7"/>
  <c r="M27" i="7" s="1"/>
  <c r="B26" i="7"/>
  <c r="A27" i="6"/>
  <c r="M27" i="6" s="1"/>
  <c r="B26" i="6"/>
  <c r="A27" i="2"/>
  <c r="M27" i="2" s="1"/>
  <c r="B26" i="2"/>
  <c r="M26" i="4" l="1"/>
  <c r="A27" i="4"/>
  <c r="B26" i="4"/>
  <c r="A28" i="15"/>
  <c r="B27" i="15"/>
  <c r="A28" i="14"/>
  <c r="B27" i="14"/>
  <c r="B28" i="13"/>
  <c r="A29" i="13"/>
  <c r="A28" i="12"/>
  <c r="B27" i="12"/>
  <c r="B27" i="11"/>
  <c r="A28" i="11"/>
  <c r="A30" i="10"/>
  <c r="B29" i="10"/>
  <c r="A28" i="9"/>
  <c r="B27" i="9"/>
  <c r="A28" i="8"/>
  <c r="B27" i="8"/>
  <c r="A28" i="7"/>
  <c r="M28" i="7" s="1"/>
  <c r="B27" i="7"/>
  <c r="A28" i="6"/>
  <c r="M28" i="6" s="1"/>
  <c r="B27" i="6"/>
  <c r="A28" i="2"/>
  <c r="M28" i="2" s="1"/>
  <c r="B27" i="2"/>
  <c r="M27" i="4" l="1"/>
  <c r="B27" i="4"/>
  <c r="A28" i="4"/>
  <c r="B28" i="15"/>
  <c r="A29" i="15"/>
  <c r="A29" i="14"/>
  <c r="B28" i="14"/>
  <c r="A30" i="13"/>
  <c r="B29" i="13"/>
  <c r="A29" i="12"/>
  <c r="B28" i="12"/>
  <c r="A29" i="11"/>
  <c r="B28" i="11"/>
  <c r="A31" i="10"/>
  <c r="B30" i="10"/>
  <c r="A29" i="9"/>
  <c r="B28" i="9"/>
  <c r="A29" i="8"/>
  <c r="B28" i="8"/>
  <c r="A29" i="7"/>
  <c r="M29" i="7" s="1"/>
  <c r="B28" i="7"/>
  <c r="A29" i="6"/>
  <c r="M29" i="6" s="1"/>
  <c r="B28" i="6"/>
  <c r="A29" i="2"/>
  <c r="M29" i="2" s="1"/>
  <c r="B28" i="2"/>
  <c r="M28" i="4" l="1"/>
  <c r="A29" i="4"/>
  <c r="B28" i="4"/>
  <c r="A30" i="15"/>
  <c r="B29" i="15"/>
  <c r="A30" i="14"/>
  <c r="B29" i="14"/>
  <c r="A31" i="13"/>
  <c r="B30" i="13"/>
  <c r="A30" i="12"/>
  <c r="B29" i="12"/>
  <c r="A30" i="11"/>
  <c r="B29" i="11"/>
  <c r="A32" i="10"/>
  <c r="B31" i="10"/>
  <c r="A30" i="9"/>
  <c r="B29" i="9"/>
  <c r="B29" i="8"/>
  <c r="A30" i="8"/>
  <c r="A30" i="7"/>
  <c r="M30" i="7" s="1"/>
  <c r="B29" i="7"/>
  <c r="A30" i="6"/>
  <c r="M30" i="6" s="1"/>
  <c r="B29" i="6"/>
  <c r="A30" i="2"/>
  <c r="M30" i="2" s="1"/>
  <c r="B29" i="2"/>
  <c r="M29" i="4" l="1"/>
  <c r="A30" i="4"/>
  <c r="B29" i="4"/>
  <c r="A31" i="15"/>
  <c r="B30" i="15"/>
  <c r="A31" i="14"/>
  <c r="B30" i="14"/>
  <c r="A32" i="13"/>
  <c r="B31" i="13"/>
  <c r="A31" i="12"/>
  <c r="B30" i="12"/>
  <c r="A31" i="11"/>
  <c r="B30" i="11"/>
  <c r="A33" i="10"/>
  <c r="B32" i="10"/>
  <c r="A31" i="9"/>
  <c r="B30" i="9"/>
  <c r="A31" i="8"/>
  <c r="B30" i="8"/>
  <c r="A31" i="7"/>
  <c r="M31" i="7" s="1"/>
  <c r="B30" i="7"/>
  <c r="A31" i="6"/>
  <c r="M31" i="6" s="1"/>
  <c r="B30" i="6"/>
  <c r="A31" i="2"/>
  <c r="M31" i="2" s="1"/>
  <c r="B30" i="2"/>
  <c r="M30" i="4" l="1"/>
  <c r="A31" i="4"/>
  <c r="B30" i="4"/>
  <c r="A32" i="15"/>
  <c r="B31" i="15"/>
  <c r="A32" i="14"/>
  <c r="B31" i="14"/>
  <c r="A33" i="13"/>
  <c r="B32" i="13"/>
  <c r="A32" i="12"/>
  <c r="B31" i="12"/>
  <c r="A32" i="11"/>
  <c r="B31" i="11"/>
  <c r="A34" i="10"/>
  <c r="B33" i="10"/>
  <c r="A32" i="9"/>
  <c r="B31" i="9"/>
  <c r="A32" i="8"/>
  <c r="B31" i="8"/>
  <c r="A32" i="7"/>
  <c r="M32" i="7" s="1"/>
  <c r="B31" i="7"/>
  <c r="A32" i="6"/>
  <c r="M32" i="6" s="1"/>
  <c r="B31" i="6"/>
  <c r="A32" i="2"/>
  <c r="M32" i="2" s="1"/>
  <c r="B31" i="2"/>
  <c r="M31" i="4" l="1"/>
  <c r="B31" i="4"/>
  <c r="A32" i="4"/>
  <c r="A33" i="15"/>
  <c r="B32" i="15"/>
  <c r="A33" i="14"/>
  <c r="B32" i="14"/>
  <c r="A34" i="13"/>
  <c r="B33" i="13"/>
  <c r="A33" i="12"/>
  <c r="B32" i="12"/>
  <c r="A33" i="11"/>
  <c r="B32" i="11"/>
  <c r="A35" i="10"/>
  <c r="B34" i="10"/>
  <c r="A33" i="9"/>
  <c r="B32" i="9"/>
  <c r="A33" i="8"/>
  <c r="B32" i="8"/>
  <c r="A33" i="7"/>
  <c r="M33" i="7" s="1"/>
  <c r="B32" i="7"/>
  <c r="A33" i="6"/>
  <c r="M33" i="6" s="1"/>
  <c r="B32" i="6"/>
  <c r="A33" i="2"/>
  <c r="M33" i="2" s="1"/>
  <c r="B32" i="2"/>
  <c r="M32" i="4" l="1"/>
  <c r="A33" i="4"/>
  <c r="B32" i="4"/>
  <c r="B33" i="15"/>
  <c r="A34" i="15"/>
  <c r="A34" i="14"/>
  <c r="B33" i="14"/>
  <c r="A35" i="13"/>
  <c r="B34" i="13"/>
  <c r="A34" i="12"/>
  <c r="B33" i="12"/>
  <c r="A34" i="11"/>
  <c r="B33" i="11"/>
  <c r="A36" i="10"/>
  <c r="B35" i="10"/>
  <c r="A34" i="9"/>
  <c r="B33" i="9"/>
  <c r="A34" i="8"/>
  <c r="B33" i="8"/>
  <c r="A34" i="7"/>
  <c r="M34" i="7" s="1"/>
  <c r="B33" i="7"/>
  <c r="A34" i="6"/>
  <c r="M34" i="6" s="1"/>
  <c r="B33" i="6"/>
  <c r="A34" i="2"/>
  <c r="M34" i="2" s="1"/>
  <c r="B33" i="2"/>
  <c r="M33" i="4" l="1"/>
  <c r="B33" i="4"/>
  <c r="A34" i="4"/>
  <c r="B34" i="15"/>
  <c r="A35" i="15"/>
  <c r="A35" i="14"/>
  <c r="B34" i="14"/>
  <c r="A36" i="13"/>
  <c r="B35" i="13"/>
  <c r="A35" i="12"/>
  <c r="B34" i="12"/>
  <c r="A35" i="11"/>
  <c r="B34" i="11"/>
  <c r="A37" i="10"/>
  <c r="B36" i="10"/>
  <c r="A35" i="9"/>
  <c r="B34" i="9"/>
  <c r="A35" i="8"/>
  <c r="B34" i="8"/>
  <c r="A35" i="7"/>
  <c r="M35" i="7" s="1"/>
  <c r="B34" i="7"/>
  <c r="A35" i="6"/>
  <c r="M35" i="6" s="1"/>
  <c r="B34" i="6"/>
  <c r="A35" i="2"/>
  <c r="M35" i="2" s="1"/>
  <c r="B34" i="2"/>
  <c r="M34" i="4" l="1"/>
  <c r="B34" i="4"/>
  <c r="A35" i="4"/>
  <c r="A36" i="15"/>
  <c r="B35" i="15"/>
  <c r="A36" i="14"/>
  <c r="B35" i="14"/>
  <c r="A37" i="13"/>
  <c r="B36" i="13"/>
  <c r="A36" i="12"/>
  <c r="B35" i="12"/>
  <c r="A36" i="11"/>
  <c r="B35" i="11"/>
  <c r="A38" i="10"/>
  <c r="B37" i="10"/>
  <c r="A36" i="9"/>
  <c r="B35" i="9"/>
  <c r="A36" i="8"/>
  <c r="B35" i="8"/>
  <c r="A36" i="7"/>
  <c r="M36" i="7" s="1"/>
  <c r="B35" i="7"/>
  <c r="A36" i="6"/>
  <c r="M36" i="6" s="1"/>
  <c r="B35" i="6"/>
  <c r="A36" i="2"/>
  <c r="M36" i="2" s="1"/>
  <c r="B35" i="2"/>
  <c r="M35" i="4" l="1"/>
  <c r="A36" i="4"/>
  <c r="B35" i="4"/>
  <c r="A37" i="15"/>
  <c r="B36" i="15"/>
  <c r="A37" i="14"/>
  <c r="B36" i="14"/>
  <c r="A38" i="13"/>
  <c r="B37" i="13"/>
  <c r="A37" i="12"/>
  <c r="B36" i="12"/>
  <c r="A37" i="11"/>
  <c r="B36" i="11"/>
  <c r="B38" i="10"/>
  <c r="A39" i="10"/>
  <c r="A37" i="9"/>
  <c r="B36" i="9"/>
  <c r="A37" i="8"/>
  <c r="B36" i="8"/>
  <c r="B36" i="7"/>
  <c r="A37" i="7"/>
  <c r="M37" i="7" s="1"/>
  <c r="A37" i="6"/>
  <c r="M37" i="6" s="1"/>
  <c r="B36" i="6"/>
  <c r="A37" i="2"/>
  <c r="M37" i="2" s="1"/>
  <c r="B36" i="2"/>
  <c r="M36" i="4" l="1"/>
  <c r="A37" i="4"/>
  <c r="B36" i="4"/>
  <c r="A38" i="15"/>
  <c r="B37" i="15"/>
  <c r="A38" i="14"/>
  <c r="B37" i="14"/>
  <c r="A39" i="13"/>
  <c r="B38" i="13"/>
  <c r="A38" i="12"/>
  <c r="B37" i="12"/>
  <c r="A38" i="11"/>
  <c r="B37" i="11"/>
  <c r="A40" i="10"/>
  <c r="B39" i="10"/>
  <c r="A38" i="9"/>
  <c r="B37" i="9"/>
  <c r="A38" i="8"/>
  <c r="B37" i="8"/>
  <c r="A38" i="7"/>
  <c r="M38" i="7" s="1"/>
  <c r="B37" i="7"/>
  <c r="A38" i="6"/>
  <c r="M38" i="6" s="1"/>
  <c r="B37" i="6"/>
  <c r="A38" i="2"/>
  <c r="M38" i="2" s="1"/>
  <c r="B37" i="2"/>
  <c r="M37" i="4" l="1"/>
  <c r="A38" i="4"/>
  <c r="B37" i="4"/>
  <c r="A39" i="15"/>
  <c r="B38" i="15"/>
  <c r="A39" i="14"/>
  <c r="B38" i="14"/>
  <c r="A40" i="13"/>
  <c r="B39" i="13"/>
  <c r="A39" i="12"/>
  <c r="B38" i="12"/>
  <c r="A39" i="11"/>
  <c r="B38" i="11"/>
  <c r="A41" i="10"/>
  <c r="B40" i="10"/>
  <c r="A39" i="9"/>
  <c r="B38" i="9"/>
  <c r="A39" i="8"/>
  <c r="B38" i="8"/>
  <c r="A39" i="7"/>
  <c r="M39" i="7" s="1"/>
  <c r="B38" i="7"/>
  <c r="A39" i="6"/>
  <c r="M39" i="6" s="1"/>
  <c r="B38" i="6"/>
  <c r="A39" i="2"/>
  <c r="M39" i="2" s="1"/>
  <c r="B38" i="2"/>
  <c r="M38" i="4" l="1"/>
  <c r="A39" i="4"/>
  <c r="B38" i="4"/>
  <c r="B39" i="15"/>
  <c r="A40" i="15"/>
  <c r="B39" i="14"/>
  <c r="A40" i="14"/>
  <c r="A41" i="13"/>
  <c r="B40" i="13"/>
  <c r="A40" i="12"/>
  <c r="B39" i="12"/>
  <c r="A40" i="11"/>
  <c r="B39" i="11"/>
  <c r="A42" i="10"/>
  <c r="B41" i="10"/>
  <c r="B39" i="9"/>
  <c r="A40" i="9"/>
  <c r="A40" i="8"/>
  <c r="B39" i="8"/>
  <c r="B39" i="7"/>
  <c r="A40" i="7"/>
  <c r="M40" i="7" s="1"/>
  <c r="A40" i="6"/>
  <c r="M40" i="6" s="1"/>
  <c r="B39" i="6"/>
  <c r="A40" i="2"/>
  <c r="M40" i="2" s="1"/>
  <c r="B39" i="2"/>
  <c r="I42" i="10" l="1"/>
  <c r="G42" i="10"/>
  <c r="M39" i="4"/>
  <c r="A40" i="4"/>
  <c r="B39" i="4"/>
  <c r="A41" i="15"/>
  <c r="B40" i="15"/>
  <c r="A41" i="14"/>
  <c r="B40" i="14"/>
  <c r="A42" i="13"/>
  <c r="B41" i="13"/>
  <c r="A41" i="12"/>
  <c r="B40" i="12"/>
  <c r="A41" i="11"/>
  <c r="B40" i="11"/>
  <c r="E42" i="10"/>
  <c r="A43" i="10"/>
  <c r="B42" i="10"/>
  <c r="J42" i="10"/>
  <c r="M42" i="10" s="1"/>
  <c r="A41" i="9"/>
  <c r="B40" i="9"/>
  <c r="A41" i="8"/>
  <c r="B40" i="8"/>
  <c r="A41" i="7"/>
  <c r="M41" i="7" s="1"/>
  <c r="B40" i="7"/>
  <c r="A41" i="6"/>
  <c r="M41" i="6" s="1"/>
  <c r="B40" i="6"/>
  <c r="A41" i="2"/>
  <c r="M41" i="2" s="1"/>
  <c r="B40" i="2"/>
  <c r="I43" i="10" l="1"/>
  <c r="G43" i="10"/>
  <c r="G42" i="13"/>
  <c r="I42" i="13"/>
  <c r="G41" i="14"/>
  <c r="K41" i="14"/>
  <c r="J41" i="14"/>
  <c r="M41" i="14" s="1"/>
  <c r="E41" i="14"/>
  <c r="I41" i="14"/>
  <c r="M40" i="4"/>
  <c r="B40" i="4"/>
  <c r="A41" i="4"/>
  <c r="A42" i="15"/>
  <c r="B41" i="15"/>
  <c r="B41" i="14"/>
  <c r="E42" i="13"/>
  <c r="A43" i="13"/>
  <c r="B42" i="13"/>
  <c r="J42" i="13"/>
  <c r="M42" i="13" s="1"/>
  <c r="A42" i="12"/>
  <c r="B41" i="12"/>
  <c r="A42" i="11"/>
  <c r="B41" i="11"/>
  <c r="K42" i="10"/>
  <c r="B43" i="10"/>
  <c r="J43" i="10"/>
  <c r="E43" i="10"/>
  <c r="E44" i="10" s="1"/>
  <c r="I44" i="10"/>
  <c r="G44" i="10"/>
  <c r="A42" i="9"/>
  <c r="B41" i="9"/>
  <c r="B41" i="8"/>
  <c r="A42" i="8"/>
  <c r="A42" i="7"/>
  <c r="B41" i="7"/>
  <c r="A42" i="6"/>
  <c r="B41" i="6"/>
  <c r="A42" i="2"/>
  <c r="B41" i="2"/>
  <c r="I43" i="13" l="1"/>
  <c r="G43" i="13"/>
  <c r="I42" i="6"/>
  <c r="G42" i="6"/>
  <c r="A43" i="6"/>
  <c r="I42" i="7"/>
  <c r="G42" i="7"/>
  <c r="I42" i="12"/>
  <c r="G42" i="12"/>
  <c r="I42" i="11"/>
  <c r="G42" i="11"/>
  <c r="M42" i="2"/>
  <c r="I42" i="2"/>
  <c r="G42" i="2"/>
  <c r="G42" i="8"/>
  <c r="I42" i="8"/>
  <c r="I42" i="15"/>
  <c r="G42" i="15"/>
  <c r="M41" i="4"/>
  <c r="B41" i="4"/>
  <c r="A42" i="4"/>
  <c r="I42" i="9"/>
  <c r="G42" i="9"/>
  <c r="J44" i="10"/>
  <c r="M43" i="10"/>
  <c r="J42" i="15"/>
  <c r="M42" i="15" s="1"/>
  <c r="E42" i="15"/>
  <c r="A43" i="15"/>
  <c r="B42" i="15"/>
  <c r="E42" i="14"/>
  <c r="A43" i="14"/>
  <c r="K42" i="14"/>
  <c r="J42" i="14"/>
  <c r="M42" i="14" s="1"/>
  <c r="K42" i="13"/>
  <c r="E43" i="13"/>
  <c r="E44" i="13" s="1"/>
  <c r="B43" i="13"/>
  <c r="I44" i="13"/>
  <c r="J43" i="13"/>
  <c r="E42" i="12"/>
  <c r="A43" i="12"/>
  <c r="B42" i="12"/>
  <c r="J42" i="12"/>
  <c r="M42" i="12" s="1"/>
  <c r="E42" i="11"/>
  <c r="A43" i="11"/>
  <c r="B42" i="11"/>
  <c r="J42" i="11"/>
  <c r="M42" i="11" s="1"/>
  <c r="K43" i="10"/>
  <c r="K44" i="10" s="1"/>
  <c r="E42" i="9"/>
  <c r="A43" i="9"/>
  <c r="B42" i="9"/>
  <c r="J42" i="9"/>
  <c r="M42" i="9" s="1"/>
  <c r="E42" i="8"/>
  <c r="A43" i="8"/>
  <c r="B42" i="8"/>
  <c r="J42" i="8"/>
  <c r="M42" i="8" s="1"/>
  <c r="A43" i="7"/>
  <c r="J42" i="7"/>
  <c r="M42" i="7" s="1"/>
  <c r="E42" i="7"/>
  <c r="B42" i="7"/>
  <c r="E42" i="6"/>
  <c r="B42" i="6"/>
  <c r="J42" i="6"/>
  <c r="M42" i="6" s="1"/>
  <c r="E42" i="2"/>
  <c r="A43" i="2"/>
  <c r="B42" i="2"/>
  <c r="J42" i="2"/>
  <c r="K42" i="11" l="1"/>
  <c r="K42" i="2"/>
  <c r="G43" i="7"/>
  <c r="I43" i="7"/>
  <c r="G43" i="8"/>
  <c r="G44" i="8" s="1"/>
  <c r="I43" i="8"/>
  <c r="G43" i="14"/>
  <c r="I43" i="14"/>
  <c r="I44" i="14" s="1"/>
  <c r="I43" i="15"/>
  <c r="G43" i="15"/>
  <c r="M43" i="2"/>
  <c r="I43" i="2"/>
  <c r="I44" i="2" s="1"/>
  <c r="G43" i="2"/>
  <c r="G44" i="2" s="1"/>
  <c r="J44" i="13"/>
  <c r="M43" i="13"/>
  <c r="G43" i="9"/>
  <c r="G44" i="9" s="1"/>
  <c r="I43" i="9"/>
  <c r="I44" i="9" s="1"/>
  <c r="K42" i="6"/>
  <c r="I42" i="4"/>
  <c r="M42" i="4"/>
  <c r="G42" i="4"/>
  <c r="J42" i="4"/>
  <c r="B42" i="4"/>
  <c r="A43" i="4"/>
  <c r="E42" i="4"/>
  <c r="I43" i="11"/>
  <c r="G43" i="11"/>
  <c r="I43" i="6"/>
  <c r="I44" i="6" s="1"/>
  <c r="G43" i="6"/>
  <c r="G44" i="6" s="1"/>
  <c r="M43" i="6"/>
  <c r="I43" i="12"/>
  <c r="I44" i="12" s="1"/>
  <c r="G43" i="12"/>
  <c r="K42" i="15"/>
  <c r="E43" i="15"/>
  <c r="E44" i="15" s="1"/>
  <c r="B43" i="15"/>
  <c r="I44" i="15"/>
  <c r="G44" i="15"/>
  <c r="J43" i="15"/>
  <c r="E43" i="14"/>
  <c r="E44" i="14" s="1"/>
  <c r="B43" i="14"/>
  <c r="K43" i="14"/>
  <c r="K44" i="14" s="1"/>
  <c r="J43" i="14"/>
  <c r="G44" i="14"/>
  <c r="K43" i="13"/>
  <c r="K44" i="13" s="1"/>
  <c r="G44" i="13"/>
  <c r="E43" i="12"/>
  <c r="B43" i="12"/>
  <c r="J43" i="12"/>
  <c r="K42" i="12"/>
  <c r="E44" i="12"/>
  <c r="G44" i="12"/>
  <c r="E43" i="11"/>
  <c r="B43" i="11"/>
  <c r="G44" i="11"/>
  <c r="J43" i="11"/>
  <c r="I44" i="11"/>
  <c r="E44" i="11"/>
  <c r="E43" i="9"/>
  <c r="B43" i="9"/>
  <c r="J43" i="9"/>
  <c r="K42" i="9"/>
  <c r="K42" i="8"/>
  <c r="E43" i="8"/>
  <c r="E44" i="8" s="1"/>
  <c r="B43" i="8"/>
  <c r="I44" i="8"/>
  <c r="J43" i="8"/>
  <c r="J43" i="7"/>
  <c r="J44" i="7" s="1"/>
  <c r="G44" i="7"/>
  <c r="I44" i="7"/>
  <c r="E43" i="7"/>
  <c r="E44" i="7" s="1"/>
  <c r="B43" i="7"/>
  <c r="K42" i="7"/>
  <c r="E43" i="6"/>
  <c r="E44" i="6" s="1"/>
  <c r="B43" i="6"/>
  <c r="J43" i="6"/>
  <c r="B43" i="2"/>
  <c r="K43" i="2"/>
  <c r="K44" i="2" s="1"/>
  <c r="E43" i="2"/>
  <c r="E44" i="2" s="1"/>
  <c r="J43" i="2"/>
  <c r="J44" i="2" s="1"/>
  <c r="E9" i="2"/>
  <c r="E11" i="2" s="1"/>
  <c r="D11" i="2"/>
  <c r="D46" i="2" s="1"/>
  <c r="J44" i="11" l="1"/>
  <c r="M43" i="11"/>
  <c r="K43" i="12"/>
  <c r="J44" i="15"/>
  <c r="M43" i="15"/>
  <c r="I43" i="4"/>
  <c r="G43" i="4"/>
  <c r="G44" i="4" s="1"/>
  <c r="J43" i="4"/>
  <c r="J44" i="4" s="1"/>
  <c r="E43" i="4"/>
  <c r="B43" i="4"/>
  <c r="J44" i="9"/>
  <c r="M43" i="9"/>
  <c r="J44" i="14"/>
  <c r="M43" i="14"/>
  <c r="I44" i="4"/>
  <c r="J44" i="8"/>
  <c r="M43" i="8"/>
  <c r="J44" i="12"/>
  <c r="M43" i="12"/>
  <c r="K42" i="4"/>
  <c r="M43" i="7"/>
  <c r="J44" i="6"/>
  <c r="K43" i="15"/>
  <c r="K44" i="15" s="1"/>
  <c r="K44" i="12"/>
  <c r="K43" i="11"/>
  <c r="K44" i="11" s="1"/>
  <c r="K43" i="9"/>
  <c r="K44" i="9" s="1"/>
  <c r="E44" i="9"/>
  <c r="K43" i="8"/>
  <c r="K44" i="8" s="1"/>
  <c r="K43" i="7"/>
  <c r="K44" i="7"/>
  <c r="K43" i="6"/>
  <c r="K44" i="6" s="1"/>
  <c r="D9" i="4"/>
  <c r="M43" i="4" l="1"/>
  <c r="E44" i="4"/>
  <c r="K43" i="4"/>
  <c r="K44" i="4" s="1"/>
  <c r="E9" i="4"/>
  <c r="D11" i="4"/>
  <c r="D46" i="4" s="1"/>
  <c r="D9" i="6" s="1"/>
  <c r="D11" i="6" l="1"/>
  <c r="D46" i="6" s="1"/>
  <c r="D9" i="7" s="1"/>
  <c r="E9" i="6"/>
  <c r="E11" i="6" s="1"/>
  <c r="E11" i="4"/>
  <c r="F11" i="2"/>
  <c r="F46" i="2" s="1"/>
  <c r="G9" i="2"/>
  <c r="G11" i="2" s="1"/>
  <c r="E9" i="7" l="1"/>
  <c r="E11" i="7" s="1"/>
  <c r="D11" i="7"/>
  <c r="D46" i="7" s="1"/>
  <c r="D9" i="8" s="1"/>
  <c r="F9" i="4"/>
  <c r="D11" i="8" l="1"/>
  <c r="D46" i="8" s="1"/>
  <c r="D9" i="9" s="1"/>
  <c r="E9" i="8"/>
  <c r="E11" i="8" s="1"/>
  <c r="G9" i="4"/>
  <c r="F11" i="4"/>
  <c r="F46" i="4" s="1"/>
  <c r="F9" i="6" s="1"/>
  <c r="E9" i="9" l="1"/>
  <c r="E11" i="9" s="1"/>
  <c r="D11" i="9"/>
  <c r="D46" i="9" s="1"/>
  <c r="D9" i="10" s="1"/>
  <c r="G9" i="6"/>
  <c r="F11" i="6"/>
  <c r="F46" i="6" s="1"/>
  <c r="F9" i="7" s="1"/>
  <c r="G11" i="4"/>
  <c r="I9" i="2"/>
  <c r="K9" i="2" s="1"/>
  <c r="K11" i="2" s="1"/>
  <c r="J9" i="2"/>
  <c r="J11" i="2" s="1"/>
  <c r="H11" i="2"/>
  <c r="H46" i="2" s="1"/>
  <c r="I11" i="2" l="1"/>
  <c r="E9" i="10"/>
  <c r="E11" i="10" s="1"/>
  <c r="D11" i="10"/>
  <c r="D46" i="10" s="1"/>
  <c r="D9" i="11" s="1"/>
  <c r="F11" i="7"/>
  <c r="F46" i="7" s="1"/>
  <c r="G11" i="6"/>
  <c r="J46" i="2"/>
  <c r="H9" i="4"/>
  <c r="D11" i="11" l="1"/>
  <c r="D46" i="11" s="1"/>
  <c r="D9" i="12" s="1"/>
  <c r="E9" i="11"/>
  <c r="E11" i="11" s="1"/>
  <c r="F9" i="8"/>
  <c r="G11" i="7"/>
  <c r="J9" i="4"/>
  <c r="J11" i="4" s="1"/>
  <c r="H11" i="4"/>
  <c r="H46" i="4" s="1"/>
  <c r="I9" i="4"/>
  <c r="D11" i="12" l="1"/>
  <c r="D46" i="12" s="1"/>
  <c r="E9" i="12"/>
  <c r="F11" i="8"/>
  <c r="F46" i="8" s="1"/>
  <c r="G9" i="8"/>
  <c r="J46" i="4"/>
  <c r="H9" i="6"/>
  <c r="J9" i="6" s="1"/>
  <c r="K9" i="4"/>
  <c r="K11" i="4" s="1"/>
  <c r="I11" i="4"/>
  <c r="E11" i="12" l="1"/>
  <c r="D9" i="13"/>
  <c r="F9" i="9"/>
  <c r="G11" i="8"/>
  <c r="H11" i="6"/>
  <c r="H46" i="6" s="1"/>
  <c r="I9" i="6"/>
  <c r="J11" i="6"/>
  <c r="D11" i="13" l="1"/>
  <c r="D46" i="13" s="1"/>
  <c r="E9" i="13"/>
  <c r="J46" i="6"/>
  <c r="H9" i="7"/>
  <c r="F11" i="9"/>
  <c r="F46" i="9" s="1"/>
  <c r="G9" i="9"/>
  <c r="I11" i="6"/>
  <c r="K9" i="6"/>
  <c r="K11" i="6" s="1"/>
  <c r="E11" i="13" l="1"/>
  <c r="D9" i="15"/>
  <c r="D9" i="14"/>
  <c r="H11" i="7"/>
  <c r="H46" i="7" s="1"/>
  <c r="I9" i="7"/>
  <c r="J9" i="7"/>
  <c r="J11" i="7" s="1"/>
  <c r="G11" i="9"/>
  <c r="F9" i="10"/>
  <c r="E9" i="14" l="1"/>
  <c r="D11" i="14"/>
  <c r="D46" i="14" s="1"/>
  <c r="D11" i="15"/>
  <c r="D46" i="15" s="1"/>
  <c r="E9" i="15"/>
  <c r="I11" i="7"/>
  <c r="K9" i="7"/>
  <c r="K11" i="7" s="1"/>
  <c r="H9" i="8"/>
  <c r="J46" i="7"/>
  <c r="F11" i="10"/>
  <c r="F46" i="10" s="1"/>
  <c r="G9" i="10"/>
  <c r="E11" i="15" l="1"/>
  <c r="E11" i="14"/>
  <c r="H11" i="8"/>
  <c r="H46" i="8" s="1"/>
  <c r="I9" i="8"/>
  <c r="J9" i="8"/>
  <c r="J11" i="8" s="1"/>
  <c r="G11" i="10"/>
  <c r="F9" i="11"/>
  <c r="I11" i="8" l="1"/>
  <c r="K9" i="8"/>
  <c r="K11" i="8" s="1"/>
  <c r="H9" i="9"/>
  <c r="J46" i="8"/>
  <c r="G9" i="11"/>
  <c r="F11" i="11"/>
  <c r="F46" i="11" s="1"/>
  <c r="F9" i="12" s="1"/>
  <c r="G9" i="12" l="1"/>
  <c r="F11" i="12"/>
  <c r="F46" i="12" s="1"/>
  <c r="H11" i="9"/>
  <c r="H46" i="9" s="1"/>
  <c r="I9" i="9"/>
  <c r="J9" i="9"/>
  <c r="J11" i="9" s="1"/>
  <c r="G11" i="11"/>
  <c r="F9" i="13" l="1"/>
  <c r="G11" i="12"/>
  <c r="I11" i="9"/>
  <c r="K9" i="9"/>
  <c r="K11" i="9" s="1"/>
  <c r="H9" i="10"/>
  <c r="J46" i="9"/>
  <c r="F11" i="13" l="1"/>
  <c r="F46" i="13" s="1"/>
  <c r="G9" i="13"/>
  <c r="H11" i="10"/>
  <c r="H46" i="10" s="1"/>
  <c r="I9" i="10"/>
  <c r="J9" i="10"/>
  <c r="J11" i="10" s="1"/>
  <c r="G11" i="13" l="1"/>
  <c r="F9" i="15"/>
  <c r="F9" i="14"/>
  <c r="I11" i="10"/>
  <c r="K9" i="10"/>
  <c r="K11" i="10" s="1"/>
  <c r="H9" i="11"/>
  <c r="J46" i="10"/>
  <c r="F11" i="15" l="1"/>
  <c r="F46" i="15" s="1"/>
  <c r="G9" i="15"/>
  <c r="F11" i="14"/>
  <c r="F46" i="14" s="1"/>
  <c r="G9" i="14"/>
  <c r="H11" i="11"/>
  <c r="H46" i="11" s="1"/>
  <c r="I9" i="11"/>
  <c r="J9" i="11"/>
  <c r="J11" i="11" s="1"/>
  <c r="J46" i="11" l="1"/>
  <c r="H9" i="12"/>
  <c r="G11" i="15"/>
  <c r="G11" i="14"/>
  <c r="I11" i="11"/>
  <c r="K9" i="11"/>
  <c r="K11" i="11" s="1"/>
  <c r="I9" i="12" l="1"/>
  <c r="H11" i="12"/>
  <c r="H46" i="12" s="1"/>
  <c r="J9" i="12"/>
  <c r="J11" i="12" s="1"/>
  <c r="H9" i="13" l="1"/>
  <c r="J46" i="12"/>
  <c r="I11" i="12"/>
  <c r="K9" i="12"/>
  <c r="K11" i="12" s="1"/>
  <c r="H11" i="13" l="1"/>
  <c r="H46" i="13" s="1"/>
  <c r="I9" i="13"/>
  <c r="J9" i="13"/>
  <c r="J11" i="13" s="1"/>
  <c r="I11" i="13" l="1"/>
  <c r="K9" i="13"/>
  <c r="K11" i="13" s="1"/>
  <c r="H9" i="14"/>
  <c r="H9" i="15"/>
  <c r="J46" i="13"/>
  <c r="H11" i="15" l="1"/>
  <c r="H46" i="15" s="1"/>
  <c r="J46" i="15" s="1"/>
  <c r="I9" i="15"/>
  <c r="J9" i="15"/>
  <c r="J11" i="15" s="1"/>
  <c r="H11" i="14"/>
  <c r="H46" i="14" s="1"/>
  <c r="J46" i="14" s="1"/>
  <c r="I9" i="14"/>
  <c r="J9" i="14"/>
  <c r="J11" i="14" s="1"/>
  <c r="I11" i="14" l="1"/>
  <c r="K9" i="14"/>
  <c r="K11" i="14" s="1"/>
  <c r="I11" i="15"/>
  <c r="K9" i="15"/>
  <c r="K11" i="15" s="1"/>
</calcChain>
</file>

<file path=xl/sharedStrings.xml><?xml version="1.0" encoding="utf-8"?>
<sst xmlns="http://schemas.openxmlformats.org/spreadsheetml/2006/main" count="456" uniqueCount="48">
  <si>
    <t>１０００円</t>
    <rPh sb="4" eb="5">
      <t>エン</t>
    </rPh>
    <phoneticPr fontId="1"/>
  </si>
  <si>
    <t>５００円</t>
    <rPh sb="3" eb="4">
      <t>エン</t>
    </rPh>
    <phoneticPr fontId="1"/>
  </si>
  <si>
    <t>２００円</t>
    <rPh sb="3" eb="4">
      <t>エン</t>
    </rPh>
    <phoneticPr fontId="1"/>
  </si>
  <si>
    <t>合　計</t>
    <rPh sb="0" eb="1">
      <t>ゴウ</t>
    </rPh>
    <rPh sb="2" eb="3">
      <t>ケイ</t>
    </rPh>
    <phoneticPr fontId="1"/>
  </si>
  <si>
    <t>枚数</t>
    <rPh sb="0" eb="2">
      <t>マイスウ</t>
    </rPh>
    <phoneticPr fontId="1"/>
  </si>
  <si>
    <t>金額</t>
    <rPh sb="0" eb="2">
      <t>キンガク</t>
    </rPh>
    <phoneticPr fontId="1"/>
  </si>
  <si>
    <t>今月受取   イ</t>
    <rPh sb="0" eb="2">
      <t>コンゲツ</t>
    </rPh>
    <rPh sb="2" eb="4">
      <t>ウケトリ</t>
    </rPh>
    <phoneticPr fontId="1"/>
  </si>
  <si>
    <t>前月繰越   ア</t>
    <rPh sb="0" eb="2">
      <t>ゼンゲツ</t>
    </rPh>
    <rPh sb="2" eb="4">
      <t>クリコシ</t>
    </rPh>
    <phoneticPr fontId="1"/>
  </si>
  <si>
    <t>日</t>
    <rPh sb="0" eb="1">
      <t>ニチ</t>
    </rPh>
    <phoneticPr fontId="1"/>
  </si>
  <si>
    <t>件数</t>
    <rPh sb="0" eb="2">
      <t>ケンスウ</t>
    </rPh>
    <phoneticPr fontId="1"/>
  </si>
  <si>
    <t>　　　　　　枚</t>
    <rPh sb="6" eb="7">
      <t>マイ</t>
    </rPh>
    <phoneticPr fontId="1"/>
  </si>
  <si>
    <t>　　　　　　　月報告書</t>
    <rPh sb="7" eb="8">
      <t>ツキ</t>
    </rPh>
    <rPh sb="8" eb="11">
      <t>ホウコクショ</t>
    </rPh>
    <phoneticPr fontId="1"/>
  </si>
  <si>
    <t>　　　　　　　　　　　　　　　報告者　　取扱所</t>
    <rPh sb="15" eb="18">
      <t>ホウコクシャ</t>
    </rPh>
    <rPh sb="20" eb="22">
      <t>トリアツカ</t>
    </rPh>
    <rPh sb="22" eb="23">
      <t>ショ</t>
    </rPh>
    <phoneticPr fontId="1"/>
  </si>
  <si>
    <t>希望枚数</t>
    <phoneticPr fontId="1"/>
  </si>
  <si>
    <t>今月合計 エ</t>
    <rPh sb="0" eb="2">
      <t>コンゲツ</t>
    </rPh>
    <rPh sb="2" eb="4">
      <t>ゴウケイ</t>
    </rPh>
    <phoneticPr fontId="1"/>
  </si>
  <si>
    <t>　　　　　　　　　　　　　 　　　　　　　　代表者</t>
    <rPh sb="22" eb="25">
      <t>ダイヒョウシャ</t>
    </rPh>
    <phoneticPr fontId="1"/>
  </si>
  <si>
    <t>合　　計     ウ</t>
    <rPh sb="0" eb="1">
      <t>ゴウ</t>
    </rPh>
    <rPh sb="3" eb="4">
      <t>ケイ</t>
    </rPh>
    <phoneticPr fontId="1"/>
  </si>
  <si>
    <t>令和　　 年 　　月 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</si>
  <si>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rPr>
        <u/>
        <sz val="14"/>
        <color theme="1"/>
        <rFont val="ＭＳ Ｐゴシック"/>
        <family val="3"/>
        <charset val="128"/>
      </rPr>
      <t>報告対象月</t>
    </r>
    <r>
      <rPr>
        <sz val="14"/>
        <color theme="1"/>
        <rFont val="ＭＳ Ｐゴシック"/>
        <family val="3"/>
        <charset val="128"/>
      </rPr>
      <t>　　　　    　       　　　　住 　所</t>
    </r>
    <rPh sb="0" eb="2">
      <t>ホウコク</t>
    </rPh>
    <rPh sb="2" eb="4">
      <t>タイショウ</t>
    </rPh>
    <rPh sb="4" eb="5">
      <t>ツキ</t>
    </rPh>
    <rPh sb="25" eb="26">
      <t>ジュウ</t>
    </rPh>
    <rPh sb="28" eb="29">
      <t>ショ</t>
    </rPh>
    <phoneticPr fontId="1"/>
  </si>
  <si>
    <t>繰越枚数　ウ－エ－オ</t>
    <rPh sb="0" eb="2">
      <t>クリコシ</t>
    </rPh>
    <rPh sb="2" eb="4">
      <t>マイスウ</t>
    </rPh>
    <phoneticPr fontId="1"/>
  </si>
  <si>
    <t>き損・破損等返却枚数オ</t>
    <rPh sb="1" eb="2">
      <t>ソン</t>
    </rPh>
    <rPh sb="3" eb="5">
      <t>ハソン</t>
    </rPh>
    <rPh sb="5" eb="6">
      <t>ナド</t>
    </rPh>
    <rPh sb="6" eb="8">
      <t>ヘンキャク</t>
    </rPh>
    <rPh sb="8" eb="10">
      <t>マイスウ</t>
    </rPh>
    <phoneticPr fontId="1"/>
  </si>
  <si>
    <t>報告年月日月末</t>
    <rPh sb="0" eb="2">
      <t>ホウコク</t>
    </rPh>
    <rPh sb="2" eb="5">
      <t>ネンガッピ</t>
    </rPh>
    <rPh sb="5" eb="7">
      <t>ゲツマツ</t>
    </rPh>
    <phoneticPr fontId="1"/>
  </si>
  <si>
    <t>⇐ここに入力すると報告日と月タイトルが変更される。</t>
    <rPh sb="4" eb="6">
      <t>ニュウリョク</t>
    </rPh>
    <rPh sb="9" eb="12">
      <t>ホウコクヒ</t>
    </rPh>
    <rPh sb="13" eb="14">
      <t>ツキ</t>
    </rPh>
    <rPh sb="19" eb="21">
      <t>ヘンコウ</t>
    </rPh>
    <phoneticPr fontId="1"/>
  </si>
  <si>
    <t>入力可能</t>
    <rPh sb="0" eb="2">
      <t>ニュウリョク</t>
    </rPh>
    <rPh sb="2" eb="4">
      <t>カノウ</t>
    </rPh>
    <phoneticPr fontId="1"/>
  </si>
  <si>
    <t>中央文化センター</t>
  </si>
  <si>
    <t>武蔵台文化センター</t>
  </si>
  <si>
    <t>新町文化センター</t>
  </si>
  <si>
    <t>住吉文化センター</t>
  </si>
  <si>
    <t>是政文化センター</t>
  </si>
  <si>
    <t>紅葉丘文化センター</t>
  </si>
  <si>
    <t>押立文化センター</t>
  </si>
  <si>
    <t>四谷文化センター</t>
  </si>
  <si>
    <t>片町文化センター</t>
  </si>
  <si>
    <t>白糸台文化センター</t>
    <phoneticPr fontId="1"/>
  </si>
  <si>
    <t>西府文化センター</t>
    <phoneticPr fontId="1"/>
  </si>
  <si>
    <t>府中市府中町2丁目25番地</t>
  </si>
  <si>
    <t>府中市白糸台1丁目60番地</t>
  </si>
  <si>
    <t>府中市西府町1丁目60番地</t>
  </si>
  <si>
    <t>府中市武蔵台2丁目2番地</t>
  </si>
  <si>
    <t>府中市新町1丁目66番地</t>
  </si>
  <si>
    <t>府中市住吉町1丁目61番地</t>
  </si>
  <si>
    <t>府中市是政2丁目20番地</t>
  </si>
  <si>
    <t>府中市紅葉丘2丁目1番地</t>
  </si>
  <si>
    <t>府中市押立町5丁目4番地</t>
  </si>
  <si>
    <t>府中市四谷2丁目75番地</t>
  </si>
  <si>
    <t>府中市片町2丁目17番地</t>
  </si>
  <si>
    <t>入力確認</t>
    <rPh sb="0" eb="2">
      <t>ニュウリョク</t>
    </rPh>
    <rPh sb="2" eb="4">
      <t>カクニン</t>
    </rPh>
    <phoneticPr fontId="1"/>
  </si>
  <si>
    <t>⇐センター名を変更するとすべての住所も変更される。</t>
    <rPh sb="5" eb="6">
      <t>メイ</t>
    </rPh>
    <rPh sb="7" eb="9">
      <t>ヘンコウ</t>
    </rPh>
    <rPh sb="16" eb="18">
      <t>ジュウショ</t>
    </rPh>
    <rPh sb="19" eb="21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</si>
</sst>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[$-411]ggge&quot;年&quot;m&quot;月&quot;&quot;&quot;&quot;報&quot;&quot;告&quot;&quot;書&quot;"/>
    <numFmt numFmtId="178" formatCode="d"/>
    <numFmt numFmtId="179" formatCode="#,##0&quot;円&quot;"/>
    <numFmt numFmtId="180" formatCode="0&quot;枚&quot;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Verdan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rgb="FF01966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8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9" xfId="1" applyFont="1" applyBorder="1">
      <alignment vertical="center"/>
    </xf>
    <xf numFmtId="38" fontId="2" fillId="0" borderId="14" xfId="1" applyFont="1" applyBorder="1">
      <alignment vertical="center"/>
    </xf>
    <xf numFmtId="38" fontId="2" fillId="0" borderId="15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31" xfId="1" applyFont="1" applyBorder="1">
      <alignment vertical="center"/>
    </xf>
    <xf numFmtId="0" fontId="0" fillId="3" borderId="0" xfId="0" applyFill="1">
      <alignment vertical="center"/>
    </xf>
    <xf numFmtId="0" fontId="11" fillId="0" borderId="3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8" fontId="2" fillId="3" borderId="1" xfId="1" applyFont="1" applyFill="1" applyBorder="1" applyProtection="1">
      <alignment vertical="center"/>
      <protection locked="0"/>
    </xf>
    <xf numFmtId="0" fontId="2" fillId="3" borderId="1" xfId="0" applyFont="1" applyFill="1" applyBorder="1" applyProtection="1">
      <alignment vertical="center"/>
      <protection locked="0"/>
    </xf>
    <xf numFmtId="0" fontId="2" fillId="3" borderId="19" xfId="0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79" fontId="2" fillId="0" borderId="5" xfId="0" applyNumberFormat="1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38" fontId="2" fillId="0" borderId="14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180" fontId="2" fillId="3" borderId="23" xfId="0" applyNumberFormat="1" applyFont="1" applyFill="1" applyBorder="1" applyAlignment="1" applyProtection="1">
      <alignment horizontal="right" vertical="center"/>
      <protection locked="0"/>
    </xf>
    <xf numFmtId="180" fontId="2" fillId="3" borderId="27" xfId="0" applyNumberFormat="1" applyFont="1" applyFill="1" applyBorder="1" applyAlignment="1" applyProtection="1">
      <alignment horizontal="right" vertical="center"/>
      <protection locked="0"/>
    </xf>
    <xf numFmtId="180" fontId="2" fillId="3" borderId="28" xfId="0" applyNumberFormat="1" applyFont="1" applyFill="1" applyBorder="1" applyAlignment="1" applyProtection="1">
      <alignment horizontal="right" vertical="center"/>
      <protection locked="0"/>
    </xf>
    <xf numFmtId="180" fontId="2" fillId="3" borderId="24" xfId="0" applyNumberFormat="1" applyFont="1" applyFill="1" applyBorder="1" applyAlignment="1" applyProtection="1">
      <alignment horizontal="right" vertical="center"/>
      <protection locked="0"/>
    </xf>
    <xf numFmtId="180" fontId="2" fillId="3" borderId="26" xfId="0" applyNumberFormat="1" applyFont="1" applyFill="1" applyBorder="1" applyAlignment="1" applyProtection="1">
      <alignment horizontal="right" vertical="center"/>
      <protection locked="0"/>
    </xf>
    <xf numFmtId="38" fontId="2" fillId="3" borderId="14" xfId="1" applyFont="1" applyFill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14" fontId="0" fillId="2" borderId="33" xfId="0" applyNumberFormat="1" applyFill="1" applyBorder="1" applyProtection="1">
      <alignment vertical="center"/>
      <protection locked="0"/>
    </xf>
    <xf numFmtId="0" fontId="0" fillId="2" borderId="34" xfId="0" applyFill="1" applyBorder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3" fillId="0" borderId="0" xfId="0" applyFont="1">
      <alignment vertical="center"/>
    </xf>
    <xf numFmtId="177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22B7-AC9E-4499-863E-E435956947A1}">
  <dimension ref="A2:C14"/>
  <sheetViews>
    <sheetView workbookViewId="0">
      <selection activeCell="C14" sqref="C14"/>
    </sheetView>
  </sheetViews>
  <sheetFormatPr defaultRowHeight="18.75"/>
  <cols>
    <col min="2" max="2" width="19.25" bestFit="1" customWidth="1"/>
    <col min="3" max="3" width="42.25" customWidth="1"/>
  </cols>
  <sheetData>
    <row r="2" spans="1:3" ht="23.25" thickBot="1">
      <c r="B2" s="32"/>
    </row>
    <row r="3" spans="1:3" ht="19.5" thickTop="1">
      <c r="A3">
        <v>1</v>
      </c>
      <c r="B3" t="s">
        <v>24</v>
      </c>
      <c r="C3" s="34" t="s">
        <v>35</v>
      </c>
    </row>
    <row r="4" spans="1:3">
      <c r="A4">
        <v>2</v>
      </c>
      <c r="B4" t="s">
        <v>33</v>
      </c>
      <c r="C4" s="33" t="s">
        <v>36</v>
      </c>
    </row>
    <row r="5" spans="1:3">
      <c r="A5">
        <v>3</v>
      </c>
      <c r="B5" t="s">
        <v>34</v>
      </c>
      <c r="C5" s="33" t="s">
        <v>37</v>
      </c>
    </row>
    <row r="6" spans="1:3">
      <c r="A6">
        <v>4</v>
      </c>
      <c r="B6" t="s">
        <v>25</v>
      </c>
      <c r="C6" s="33" t="s">
        <v>38</v>
      </c>
    </row>
    <row r="7" spans="1:3">
      <c r="A7">
        <v>5</v>
      </c>
      <c r="B7" t="s">
        <v>26</v>
      </c>
      <c r="C7" s="33" t="s">
        <v>39</v>
      </c>
    </row>
    <row r="8" spans="1:3">
      <c r="A8">
        <v>6</v>
      </c>
      <c r="B8" t="s">
        <v>27</v>
      </c>
      <c r="C8" s="33" t="s">
        <v>40</v>
      </c>
    </row>
    <row r="9" spans="1:3">
      <c r="A9">
        <v>7</v>
      </c>
      <c r="B9" t="s">
        <v>28</v>
      </c>
      <c r="C9" s="33" t="s">
        <v>41</v>
      </c>
    </row>
    <row r="10" spans="1:3">
      <c r="A10">
        <v>8</v>
      </c>
      <c r="B10" t="s">
        <v>29</v>
      </c>
      <c r="C10" s="33" t="s">
        <v>42</v>
      </c>
    </row>
    <row r="11" spans="1:3">
      <c r="A11">
        <v>9</v>
      </c>
      <c r="B11" t="s">
        <v>30</v>
      </c>
      <c r="C11" s="33" t="s">
        <v>43</v>
      </c>
    </row>
    <row r="12" spans="1:3">
      <c r="A12">
        <v>10</v>
      </c>
      <c r="B12" t="s">
        <v>31</v>
      </c>
      <c r="C12" s="33" t="s">
        <v>44</v>
      </c>
    </row>
    <row r="13" spans="1:3">
      <c r="A13">
        <v>11</v>
      </c>
      <c r="B13" t="s">
        <v>32</v>
      </c>
      <c r="C13" s="33" t="s">
        <v>45</v>
      </c>
    </row>
    <row r="14" spans="1:3">
      <c r="A14">
        <v>12</v>
      </c>
      <c r="C14" s="33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9AD7-CE5A-4EF0-91BA-70260539423A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46326</v>
      </c>
      <c r="J1" s="70"/>
      <c r="K1" s="70"/>
      <c r="N1" s="79" t="s">
        <v>21</v>
      </c>
      <c r="O1" s="79"/>
    </row>
    <row r="2" spans="1:16" ht="19.5" thickBot="1">
      <c r="A2" s="87">
        <f>+N2</f>
        <v>46326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46326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+'9月 '!D46:E46</f>
        <v>0</v>
      </c>
      <c r="E9" s="25">
        <f>+D9*D7</f>
        <v>0</v>
      </c>
      <c r="F9" s="35">
        <f>+'9月 '!F46:G46</f>
        <v>0</v>
      </c>
      <c r="G9" s="25">
        <f>+F9*F7</f>
        <v>0</v>
      </c>
      <c r="H9" s="35">
        <f>+'9月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46296</v>
      </c>
      <c r="B13" s="24" t="str">
        <f>TEXT((A13),"aaa")</f>
        <v>木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46297</v>
      </c>
      <c r="B14" s="24" t="str">
        <f t="shared" ref="B14:B43" si="2">TEXT((A14),"aaa")</f>
        <v>金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46298</v>
      </c>
      <c r="B15" s="24" t="str">
        <f t="shared" si="2"/>
        <v>土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46299</v>
      </c>
      <c r="B16" s="24" t="str">
        <f t="shared" si="2"/>
        <v>日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46300</v>
      </c>
      <c r="B17" s="24" t="str">
        <f t="shared" si="2"/>
        <v>月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46301</v>
      </c>
      <c r="B18" s="24" t="str">
        <f t="shared" si="2"/>
        <v>火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46302</v>
      </c>
      <c r="B19" s="24" t="str">
        <f t="shared" si="2"/>
        <v>水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46303</v>
      </c>
      <c r="B20" s="24" t="str">
        <f t="shared" si="2"/>
        <v>木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46304</v>
      </c>
      <c r="B21" s="24" t="str">
        <f t="shared" si="2"/>
        <v>金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46305</v>
      </c>
      <c r="B22" s="24" t="str">
        <f t="shared" si="2"/>
        <v>土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46306</v>
      </c>
      <c r="B23" s="24" t="str">
        <f t="shared" si="2"/>
        <v>日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46307</v>
      </c>
      <c r="B24" s="24" t="str">
        <f t="shared" si="2"/>
        <v>月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46308</v>
      </c>
      <c r="B25" s="24" t="str">
        <f t="shared" si="2"/>
        <v>火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46309</v>
      </c>
      <c r="B26" s="24" t="str">
        <f t="shared" si="2"/>
        <v>水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46310</v>
      </c>
      <c r="B27" s="24" t="str">
        <f t="shared" si="2"/>
        <v>木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46311</v>
      </c>
      <c r="B28" s="24" t="str">
        <f t="shared" si="2"/>
        <v>金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46312</v>
      </c>
      <c r="B29" s="24" t="str">
        <f t="shared" si="2"/>
        <v>土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46313</v>
      </c>
      <c r="B30" s="24" t="str">
        <f t="shared" si="2"/>
        <v>日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46314</v>
      </c>
      <c r="B31" s="24" t="str">
        <f t="shared" si="2"/>
        <v>月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46315</v>
      </c>
      <c r="B32" s="24" t="str">
        <f t="shared" si="2"/>
        <v>火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46316</v>
      </c>
      <c r="B33" s="24" t="str">
        <f t="shared" si="2"/>
        <v>水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46317</v>
      </c>
      <c r="B34" s="24" t="str">
        <f t="shared" si="2"/>
        <v>木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46318</v>
      </c>
      <c r="B35" s="24" t="str">
        <f t="shared" si="2"/>
        <v>金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46319</v>
      </c>
      <c r="B36" s="24" t="str">
        <f t="shared" si="2"/>
        <v>土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46320</v>
      </c>
      <c r="B37" s="24" t="str">
        <f t="shared" si="2"/>
        <v>日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46321</v>
      </c>
      <c r="B38" s="24" t="str">
        <f t="shared" si="2"/>
        <v>月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46322</v>
      </c>
      <c r="B39" s="24" t="str">
        <f t="shared" si="2"/>
        <v>火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46323</v>
      </c>
      <c r="B40" s="24" t="str">
        <f t="shared" si="2"/>
        <v>水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46324</v>
      </c>
      <c r="B41" s="24" t="str">
        <f t="shared" si="2"/>
        <v>木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46325</v>
      </c>
      <c r="B42" s="24" t="str">
        <f t="shared" si="2"/>
        <v>金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46326</v>
      </c>
      <c r="B43" s="24" t="str">
        <f t="shared" si="2"/>
        <v>土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 t="shared" si="6"/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0702-2F12-4F6F-AC16-4067D0EE5D6C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46356</v>
      </c>
      <c r="J1" s="70"/>
      <c r="K1" s="70"/>
      <c r="N1" s="79" t="s">
        <v>21</v>
      </c>
      <c r="O1" s="79"/>
    </row>
    <row r="2" spans="1:16" ht="19.5" thickBot="1">
      <c r="A2" s="87">
        <f>+N2</f>
        <v>46356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46356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+'10月'!D46:E46</f>
        <v>0</v>
      </c>
      <c r="E9" s="25">
        <f>+D9*D7</f>
        <v>0</v>
      </c>
      <c r="F9" s="35">
        <f>+'10月'!F46:G46</f>
        <v>0</v>
      </c>
      <c r="G9" s="25">
        <f>+F9*F7</f>
        <v>0</v>
      </c>
      <c r="H9" s="35">
        <f>+'10月'!H46:I46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46327</v>
      </c>
      <c r="B13" s="24" t="str">
        <f>TEXT((A13),"aaa")</f>
        <v>日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46328</v>
      </c>
      <c r="B14" s="24" t="str">
        <f t="shared" ref="B14:B43" si="2">TEXT((A14),"aaa")</f>
        <v>月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46329</v>
      </c>
      <c r="B15" s="24" t="str">
        <f t="shared" si="2"/>
        <v>火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46330</v>
      </c>
      <c r="B16" s="24" t="str">
        <f t="shared" si="2"/>
        <v>水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46331</v>
      </c>
      <c r="B17" s="24" t="str">
        <f t="shared" si="2"/>
        <v>木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46332</v>
      </c>
      <c r="B18" s="24" t="str">
        <f t="shared" si="2"/>
        <v>金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46333</v>
      </c>
      <c r="B19" s="24" t="str">
        <f t="shared" si="2"/>
        <v>土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46334</v>
      </c>
      <c r="B20" s="24" t="str">
        <f t="shared" si="2"/>
        <v>日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46335</v>
      </c>
      <c r="B21" s="24" t="str">
        <f t="shared" si="2"/>
        <v>月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46336</v>
      </c>
      <c r="B22" s="24" t="str">
        <f t="shared" si="2"/>
        <v>火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46337</v>
      </c>
      <c r="B23" s="24" t="str">
        <f t="shared" si="2"/>
        <v>水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46338</v>
      </c>
      <c r="B24" s="24" t="str">
        <f t="shared" si="2"/>
        <v>木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46339</v>
      </c>
      <c r="B25" s="24" t="str">
        <f t="shared" si="2"/>
        <v>金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46340</v>
      </c>
      <c r="B26" s="24" t="str">
        <f t="shared" si="2"/>
        <v>土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46341</v>
      </c>
      <c r="B27" s="24" t="str">
        <f t="shared" si="2"/>
        <v>日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46342</v>
      </c>
      <c r="B28" s="24" t="str">
        <f t="shared" si="2"/>
        <v>月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46343</v>
      </c>
      <c r="B29" s="24" t="str">
        <f t="shared" si="2"/>
        <v>火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46344</v>
      </c>
      <c r="B30" s="24" t="str">
        <f t="shared" si="2"/>
        <v>水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46345</v>
      </c>
      <c r="B31" s="24" t="str">
        <f t="shared" si="2"/>
        <v>木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46346</v>
      </c>
      <c r="B32" s="24" t="str">
        <f t="shared" si="2"/>
        <v>金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46347</v>
      </c>
      <c r="B33" s="24" t="str">
        <f t="shared" si="2"/>
        <v>土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46348</v>
      </c>
      <c r="B34" s="24" t="str">
        <f t="shared" si="2"/>
        <v>日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46349</v>
      </c>
      <c r="B35" s="24" t="str">
        <f t="shared" si="2"/>
        <v>月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46350</v>
      </c>
      <c r="B36" s="24" t="str">
        <f t="shared" si="2"/>
        <v>火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46351</v>
      </c>
      <c r="B37" s="24" t="str">
        <f t="shared" si="2"/>
        <v>水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46352</v>
      </c>
      <c r="B38" s="24" t="str">
        <f t="shared" si="2"/>
        <v>木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46353</v>
      </c>
      <c r="B39" s="24" t="str">
        <f t="shared" si="2"/>
        <v>金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46354</v>
      </c>
      <c r="B40" s="24" t="str">
        <f t="shared" si="2"/>
        <v>土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46355</v>
      </c>
      <c r="B41" s="24" t="str">
        <f t="shared" si="2"/>
        <v>日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46356</v>
      </c>
      <c r="B42" s="24" t="str">
        <f t="shared" si="2"/>
        <v>月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 t="shared" si="6"/>
        <v>NG</v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E9B1-79B9-47CF-9EA1-816CFC03C021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46387</v>
      </c>
      <c r="J1" s="70"/>
      <c r="K1" s="70"/>
      <c r="N1" s="79" t="s">
        <v>21</v>
      </c>
      <c r="O1" s="79"/>
    </row>
    <row r="2" spans="1:16" ht="19.5" thickBot="1">
      <c r="A2" s="87">
        <f>+N2</f>
        <v>46387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46387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+'11月'!D46:E46</f>
        <v>0</v>
      </c>
      <c r="E9" s="25">
        <f>+D9*D7</f>
        <v>0</v>
      </c>
      <c r="F9" s="35">
        <f>+'11月'!F46:G46</f>
        <v>0</v>
      </c>
      <c r="G9" s="25">
        <f>+F9*F7</f>
        <v>0</v>
      </c>
      <c r="H9" s="35">
        <f>+'11月'!H46:I46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46357</v>
      </c>
      <c r="B13" s="24" t="str">
        <f>TEXT((A13),"aaa")</f>
        <v>火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46358</v>
      </c>
      <c r="B14" s="24" t="str">
        <f t="shared" ref="B14:B43" si="2">TEXT((A14),"aaa")</f>
        <v>水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46359</v>
      </c>
      <c r="B15" s="24" t="str">
        <f t="shared" si="2"/>
        <v>木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46360</v>
      </c>
      <c r="B16" s="24" t="str">
        <f t="shared" si="2"/>
        <v>金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46361</v>
      </c>
      <c r="B17" s="24" t="str">
        <f t="shared" si="2"/>
        <v>土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46362</v>
      </c>
      <c r="B18" s="24" t="str">
        <f t="shared" si="2"/>
        <v>日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46363</v>
      </c>
      <c r="B19" s="24" t="str">
        <f t="shared" si="2"/>
        <v>月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46364</v>
      </c>
      <c r="B20" s="24" t="str">
        <f t="shared" si="2"/>
        <v>火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46365</v>
      </c>
      <c r="B21" s="24" t="str">
        <f t="shared" si="2"/>
        <v>水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46366</v>
      </c>
      <c r="B22" s="24" t="str">
        <f t="shared" si="2"/>
        <v>木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46367</v>
      </c>
      <c r="B23" s="24" t="str">
        <f t="shared" si="2"/>
        <v>金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46368</v>
      </c>
      <c r="B24" s="24" t="str">
        <f t="shared" si="2"/>
        <v>土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46369</v>
      </c>
      <c r="B25" s="24" t="str">
        <f t="shared" si="2"/>
        <v>日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46370</v>
      </c>
      <c r="B26" s="24" t="str">
        <f t="shared" si="2"/>
        <v>月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46371</v>
      </c>
      <c r="B27" s="24" t="str">
        <f t="shared" si="2"/>
        <v>火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46372</v>
      </c>
      <c r="B28" s="24" t="str">
        <f t="shared" si="2"/>
        <v>水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46373</v>
      </c>
      <c r="B29" s="24" t="str">
        <f t="shared" si="2"/>
        <v>木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46374</v>
      </c>
      <c r="B30" s="24" t="str">
        <f t="shared" si="2"/>
        <v>金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46375</v>
      </c>
      <c r="B31" s="24" t="str">
        <f t="shared" si="2"/>
        <v>土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46376</v>
      </c>
      <c r="B32" s="24" t="str">
        <f t="shared" si="2"/>
        <v>日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46377</v>
      </c>
      <c r="B33" s="24" t="str">
        <f t="shared" si="2"/>
        <v>月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46378</v>
      </c>
      <c r="B34" s="24" t="str">
        <f t="shared" si="2"/>
        <v>火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46379</v>
      </c>
      <c r="B35" s="24" t="str">
        <f t="shared" si="2"/>
        <v>水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46380</v>
      </c>
      <c r="B36" s="24" t="str">
        <f t="shared" si="2"/>
        <v>木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46381</v>
      </c>
      <c r="B37" s="24" t="str">
        <f t="shared" si="2"/>
        <v>金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46382</v>
      </c>
      <c r="B38" s="24" t="str">
        <f t="shared" si="2"/>
        <v>土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46383</v>
      </c>
      <c r="B39" s="24" t="str">
        <f t="shared" si="2"/>
        <v>日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46384</v>
      </c>
      <c r="B40" s="24" t="str">
        <f t="shared" si="2"/>
        <v>月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46385</v>
      </c>
      <c r="B41" s="24" t="str">
        <f t="shared" si="2"/>
        <v>火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46386</v>
      </c>
      <c r="B42" s="24" t="str">
        <f t="shared" si="2"/>
        <v>水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46387</v>
      </c>
      <c r="B43" s="24" t="str">
        <f t="shared" si="2"/>
        <v>木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+IF(A43="","",+H43*$N$7)</f>
        <v>0</v>
      </c>
      <c r="J43" s="25">
        <f>+IF(A43="","",+D43+F43+H43)</f>
        <v>0</v>
      </c>
      <c r="K43" s="29">
        <f>+IF(A43="","",+E43+G43+I43)</f>
        <v>0</v>
      </c>
      <c r="M43" s="38" t="str">
        <f t="shared" si="6"/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EDFC-8590-4DD4-A15D-1A9C19E19A2D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46418</v>
      </c>
      <c r="J1" s="70"/>
      <c r="K1" s="70"/>
      <c r="N1" s="79" t="s">
        <v>21</v>
      </c>
      <c r="O1" s="79"/>
    </row>
    <row r="2" spans="1:16" ht="19.5" thickBot="1">
      <c r="A2" s="87">
        <f>+N2</f>
        <v>46418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46418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+'12月'!D46:E46</f>
        <v>0</v>
      </c>
      <c r="E9" s="25">
        <f>+D9*D7</f>
        <v>0</v>
      </c>
      <c r="F9" s="35">
        <f>+'12月'!F46:G46</f>
        <v>0</v>
      </c>
      <c r="G9" s="25">
        <f>+F9*F7</f>
        <v>0</v>
      </c>
      <c r="H9" s="35">
        <f>+'12月'!H46:I46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46388</v>
      </c>
      <c r="B13" s="24" t="str">
        <f>TEXT((A13),"aaa")</f>
        <v>金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46389</v>
      </c>
      <c r="B14" s="24" t="str">
        <f t="shared" ref="B14:B43" si="2">TEXT((A14),"aaa")</f>
        <v>土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46390</v>
      </c>
      <c r="B15" s="24" t="str">
        <f t="shared" si="2"/>
        <v>日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46391</v>
      </c>
      <c r="B16" s="24" t="str">
        <f t="shared" si="2"/>
        <v>月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46392</v>
      </c>
      <c r="B17" s="24" t="str">
        <f t="shared" si="2"/>
        <v>火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46393</v>
      </c>
      <c r="B18" s="24" t="str">
        <f t="shared" si="2"/>
        <v>水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46394</v>
      </c>
      <c r="B19" s="24" t="str">
        <f t="shared" si="2"/>
        <v>木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46395</v>
      </c>
      <c r="B20" s="24" t="str">
        <f t="shared" si="2"/>
        <v>金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46396</v>
      </c>
      <c r="B21" s="24" t="str">
        <f t="shared" si="2"/>
        <v>土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46397</v>
      </c>
      <c r="B22" s="24" t="str">
        <f t="shared" si="2"/>
        <v>日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46398</v>
      </c>
      <c r="B23" s="24" t="str">
        <f t="shared" si="2"/>
        <v>月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46399</v>
      </c>
      <c r="B24" s="24" t="str">
        <f t="shared" si="2"/>
        <v>火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46400</v>
      </c>
      <c r="B25" s="24" t="str">
        <f t="shared" si="2"/>
        <v>水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46401</v>
      </c>
      <c r="B26" s="24" t="str">
        <f t="shared" si="2"/>
        <v>木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46402</v>
      </c>
      <c r="B27" s="24" t="str">
        <f t="shared" si="2"/>
        <v>金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46403</v>
      </c>
      <c r="B28" s="24" t="str">
        <f t="shared" si="2"/>
        <v>土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46404</v>
      </c>
      <c r="B29" s="24" t="str">
        <f t="shared" si="2"/>
        <v>日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46405</v>
      </c>
      <c r="B30" s="24" t="str">
        <f t="shared" si="2"/>
        <v>月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46406</v>
      </c>
      <c r="B31" s="24" t="str">
        <f t="shared" si="2"/>
        <v>火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46407</v>
      </c>
      <c r="B32" s="24" t="str">
        <f t="shared" si="2"/>
        <v>水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46408</v>
      </c>
      <c r="B33" s="24" t="str">
        <f t="shared" si="2"/>
        <v>木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46409</v>
      </c>
      <c r="B34" s="24" t="str">
        <f t="shared" si="2"/>
        <v>金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46410</v>
      </c>
      <c r="B35" s="24" t="str">
        <f t="shared" si="2"/>
        <v>土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46411</v>
      </c>
      <c r="B36" s="24" t="str">
        <f t="shared" si="2"/>
        <v>日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46412</v>
      </c>
      <c r="B37" s="24" t="str">
        <f t="shared" si="2"/>
        <v>月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46413</v>
      </c>
      <c r="B38" s="24" t="str">
        <f t="shared" si="2"/>
        <v>火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46414</v>
      </c>
      <c r="B39" s="24" t="str">
        <f t="shared" si="2"/>
        <v>水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46415</v>
      </c>
      <c r="B40" s="24" t="str">
        <f t="shared" si="2"/>
        <v>木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46416</v>
      </c>
      <c r="B41" s="24" t="str">
        <f t="shared" si="2"/>
        <v>金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46417</v>
      </c>
      <c r="B42" s="24" t="str">
        <f t="shared" si="2"/>
        <v>土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46418</v>
      </c>
      <c r="B43" s="24" t="str">
        <f t="shared" si="2"/>
        <v>日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 t="shared" si="6"/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CDC0-CFA0-439D-8A58-8904A356B81E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46446</v>
      </c>
      <c r="J1" s="70"/>
      <c r="K1" s="70"/>
      <c r="N1" s="79" t="s">
        <v>21</v>
      </c>
      <c r="O1" s="79"/>
    </row>
    <row r="2" spans="1:16" ht="19.5" thickBot="1">
      <c r="A2" s="87">
        <f>+N2</f>
        <v>46446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46446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+'1月 '!D46:E46</f>
        <v>0</v>
      </c>
      <c r="E9" s="25">
        <f>+D9*D7</f>
        <v>0</v>
      </c>
      <c r="F9" s="35">
        <f>+'1月 '!F46:G46</f>
        <v>0</v>
      </c>
      <c r="G9" s="25">
        <f>+F9*F7</f>
        <v>0</v>
      </c>
      <c r="H9" s="35">
        <f>+'1月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46419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0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46420</v>
      </c>
      <c r="B14" s="24" t="str">
        <f t="shared" ref="B14:B43" si="2">TEXT((A14),"aaa")</f>
        <v>火</v>
      </c>
      <c r="C14" s="36"/>
      <c r="D14" s="35"/>
      <c r="E14" s="25">
        <f t="shared" ref="E14:E40" si="3">+D14*$D$7</f>
        <v>0</v>
      </c>
      <c r="F14" s="35"/>
      <c r="G14" s="25">
        <f t="shared" ref="G14:G40" si="4">+F14*$F$7</f>
        <v>0</v>
      </c>
      <c r="H14" s="35"/>
      <c r="I14" s="25">
        <f t="shared" si="1"/>
        <v>0</v>
      </c>
      <c r="J14" s="25">
        <f t="shared" ref="J14:K40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46421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46422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46423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46424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46425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46426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46427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46428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46429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46430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46431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46432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46433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46434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46435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46436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46437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46438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46439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46440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46441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46442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46443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46444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46445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46446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>+D40+F40+H40</f>
        <v>0</v>
      </c>
      <c r="K40" s="29">
        <f t="shared" si="5"/>
        <v>0</v>
      </c>
      <c r="M40" s="38" t="str">
        <f t="shared" si="6"/>
        <v/>
      </c>
    </row>
    <row r="41" spans="1:13" ht="19.5">
      <c r="A41" s="23" t="str">
        <f t="shared" si="7"/>
        <v/>
      </c>
      <c r="B41" s="24" t="str">
        <f t="shared" si="2"/>
        <v/>
      </c>
      <c r="C41" s="36"/>
      <c r="D41" s="35"/>
      <c r="E41" s="25" t="str">
        <f>+IF($A$41="","",D41*$D$7)</f>
        <v/>
      </c>
      <c r="F41" s="35"/>
      <c r="G41" s="25" t="str">
        <f>+IF($A$41="","",F41*$F$7)</f>
        <v/>
      </c>
      <c r="H41" s="35"/>
      <c r="I41" s="25" t="str">
        <f>+IF($A$41="","",H41*$H$7)</f>
        <v/>
      </c>
      <c r="J41" s="25" t="str">
        <f>+IF($A$41="","",+D41+F41+H41)</f>
        <v/>
      </c>
      <c r="K41" s="25" t="str">
        <f>+IF($A$41="","",+D41+F41+H41)</f>
        <v/>
      </c>
      <c r="M41" s="38" t="str">
        <f t="shared" si="6"/>
        <v>NG</v>
      </c>
    </row>
    <row r="42" spans="1:13" ht="19.5">
      <c r="A42" s="23"/>
      <c r="B42" s="24"/>
      <c r="C42" s="36"/>
      <c r="D42" s="35"/>
      <c r="E42" s="25" t="str">
        <f>+IF(A42="","",+D42*$D$7)</f>
        <v/>
      </c>
      <c r="F42" s="35"/>
      <c r="G42" s="25" t="str">
        <f>+IF(A42="","",+F42*$F$7)</f>
        <v/>
      </c>
      <c r="H42" s="35"/>
      <c r="I42" s="25" t="str">
        <f>+IF(A42="","",+H42*$H$7)</f>
        <v/>
      </c>
      <c r="J42" s="25" t="str">
        <f>+IF(A42="","",+D42+F42+H42)</f>
        <v/>
      </c>
      <c r="K42" s="29" t="str">
        <f>+IF(A42="","",+E42+G42+I42)</f>
        <v/>
      </c>
      <c r="M42" s="38" t="str">
        <f t="shared" si="6"/>
        <v>NG</v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 t="shared" si="6"/>
        <v>NG</v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5C88-F8E1-479A-8104-E8014934590B}">
  <sheetPr>
    <pageSetUpPr fitToPage="1"/>
  </sheetPr>
  <dimension ref="A1:P49"/>
  <sheetViews>
    <sheetView tabSelected="1"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46477</v>
      </c>
      <c r="J1" s="70"/>
      <c r="K1" s="70"/>
      <c r="N1" s="79" t="s">
        <v>21</v>
      </c>
      <c r="O1" s="79"/>
    </row>
    <row r="2" spans="1:16" ht="19.5" thickBot="1">
      <c r="A2" s="87">
        <f>+N2</f>
        <v>46477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46477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+'1月 '!D46:E46</f>
        <v>0</v>
      </c>
      <c r="E9" s="25">
        <f>+D9*D7</f>
        <v>0</v>
      </c>
      <c r="F9" s="35">
        <f>+'1月 '!F46:G46</f>
        <v>0</v>
      </c>
      <c r="G9" s="25">
        <f>+F9*F7</f>
        <v>0</v>
      </c>
      <c r="H9" s="35">
        <f>+'1月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46447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46448</v>
      </c>
      <c r="B14" s="24" t="str">
        <f t="shared" ref="B14:B43" si="2">TEXT((A14),"aaa")</f>
        <v>火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46449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46450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46451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46452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46453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46454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46455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46456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46457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46458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46459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46460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46461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46462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46463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46464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46465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46466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46467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46468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46469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46470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46471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46472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46473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46474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46475</v>
      </c>
      <c r="B41" s="24" t="str">
        <f t="shared" si="2"/>
        <v>月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46476</v>
      </c>
      <c r="B42" s="24" t="str">
        <f t="shared" si="2"/>
        <v>火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46477</v>
      </c>
      <c r="B43" s="24" t="str">
        <f t="shared" si="2"/>
        <v>水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 t="shared" si="6"/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4A23-B29F-44FF-9B36-1DDC79B85E45}">
  <sheetPr>
    <pageSetUpPr fitToPage="1"/>
  </sheetPr>
  <dimension ref="A1:K49"/>
  <sheetViews>
    <sheetView zoomScaleNormal="100" zoomScaleSheetLayoutView="100" workbookViewId="0">
      <selection activeCell="G8" sqref="G8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</cols>
  <sheetData>
    <row r="1" spans="1:1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1" t="s">
        <v>12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2"/>
      <c r="D7" s="40" t="s">
        <v>0</v>
      </c>
      <c r="E7" s="41"/>
      <c r="F7" s="40" t="s">
        <v>1</v>
      </c>
      <c r="G7" s="41"/>
      <c r="H7" s="40" t="s">
        <v>2</v>
      </c>
      <c r="I7" s="41"/>
      <c r="J7" s="40" t="s">
        <v>3</v>
      </c>
      <c r="K7" s="41"/>
    </row>
    <row r="8" spans="1:11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1">
      <c r="A9" s="64" t="s">
        <v>7</v>
      </c>
      <c r="B9" s="65"/>
      <c r="C9" s="66"/>
      <c r="D9" s="6"/>
      <c r="E9" s="6"/>
      <c r="F9" s="6"/>
      <c r="G9" s="6"/>
      <c r="H9" s="6"/>
      <c r="I9" s="6"/>
      <c r="J9" s="6"/>
      <c r="K9" s="6"/>
    </row>
    <row r="10" spans="1:11">
      <c r="A10" s="64" t="s">
        <v>6</v>
      </c>
      <c r="B10" s="65"/>
      <c r="C10" s="66"/>
      <c r="D10" s="6"/>
      <c r="E10" s="6"/>
      <c r="F10" s="6"/>
      <c r="G10" s="6"/>
      <c r="H10" s="6"/>
      <c r="I10" s="6"/>
      <c r="J10" s="6"/>
      <c r="K10" s="6"/>
    </row>
    <row r="11" spans="1:11" ht="19.5" thickBot="1">
      <c r="A11" s="50" t="s">
        <v>16</v>
      </c>
      <c r="B11" s="51"/>
      <c r="C11" s="52"/>
      <c r="D11" s="7"/>
      <c r="E11" s="7"/>
      <c r="F11" s="7"/>
      <c r="G11" s="7"/>
      <c r="H11" s="7"/>
      <c r="I11" s="7"/>
      <c r="J11" s="7"/>
      <c r="K11" s="7"/>
    </row>
    <row r="12" spans="1:11">
      <c r="A12" s="42" t="s">
        <v>8</v>
      </c>
      <c r="B12" s="45"/>
      <c r="C12" s="8" t="s">
        <v>9</v>
      </c>
      <c r="D12" s="9"/>
      <c r="E12" s="9"/>
      <c r="F12" s="9"/>
      <c r="G12" s="9"/>
      <c r="H12" s="9"/>
      <c r="I12" s="9"/>
      <c r="J12" s="9"/>
      <c r="K12" s="10"/>
    </row>
    <row r="13" spans="1:11">
      <c r="A13" s="11">
        <v>1</v>
      </c>
      <c r="B13" s="6"/>
      <c r="C13" s="6"/>
      <c r="D13" s="6"/>
      <c r="E13" s="6"/>
      <c r="F13" s="6"/>
      <c r="G13" s="6"/>
      <c r="H13" s="6"/>
      <c r="I13" s="6"/>
      <c r="J13" s="6"/>
      <c r="K13" s="12"/>
    </row>
    <row r="14" spans="1:11">
      <c r="A14" s="11">
        <v>2</v>
      </c>
      <c r="B14" s="6"/>
      <c r="C14" s="6"/>
      <c r="D14" s="6"/>
      <c r="E14" s="6"/>
      <c r="F14" s="6"/>
      <c r="G14" s="6"/>
      <c r="H14" s="6"/>
      <c r="I14" s="6"/>
      <c r="J14" s="6"/>
      <c r="K14" s="12"/>
    </row>
    <row r="15" spans="1:11">
      <c r="A15" s="11">
        <v>3</v>
      </c>
      <c r="B15" s="6"/>
      <c r="C15" s="6"/>
      <c r="D15" s="6"/>
      <c r="E15" s="6"/>
      <c r="F15" s="6"/>
      <c r="G15" s="6"/>
      <c r="H15" s="6"/>
      <c r="I15" s="6"/>
      <c r="J15" s="6"/>
      <c r="K15" s="12"/>
    </row>
    <row r="16" spans="1:11">
      <c r="A16" s="11">
        <v>4</v>
      </c>
      <c r="B16" s="6"/>
      <c r="C16" s="6"/>
      <c r="D16" s="6"/>
      <c r="E16" s="6"/>
      <c r="F16" s="6"/>
      <c r="G16" s="6"/>
      <c r="H16" s="6"/>
      <c r="I16" s="6"/>
      <c r="J16" s="6"/>
      <c r="K16" s="12"/>
    </row>
    <row r="17" spans="1:11">
      <c r="A17" s="11">
        <v>5</v>
      </c>
      <c r="B17" s="6"/>
      <c r="C17" s="6"/>
      <c r="D17" s="6"/>
      <c r="E17" s="6"/>
      <c r="F17" s="6"/>
      <c r="G17" s="6"/>
      <c r="H17" s="6"/>
      <c r="I17" s="6"/>
      <c r="J17" s="6"/>
      <c r="K17" s="12"/>
    </row>
    <row r="18" spans="1:11">
      <c r="A18" s="11">
        <v>6</v>
      </c>
      <c r="B18" s="6"/>
      <c r="C18" s="6"/>
      <c r="D18" s="6"/>
      <c r="E18" s="6"/>
      <c r="F18" s="6"/>
      <c r="G18" s="6"/>
      <c r="H18" s="6"/>
      <c r="I18" s="6"/>
      <c r="J18" s="6"/>
      <c r="K18" s="12"/>
    </row>
    <row r="19" spans="1:11">
      <c r="A19" s="11">
        <v>7</v>
      </c>
      <c r="B19" s="6"/>
      <c r="C19" s="6"/>
      <c r="D19" s="6"/>
      <c r="E19" s="6"/>
      <c r="F19" s="6"/>
      <c r="G19" s="6"/>
      <c r="H19" s="6"/>
      <c r="I19" s="6"/>
      <c r="J19" s="6"/>
      <c r="K19" s="12"/>
    </row>
    <row r="20" spans="1:11">
      <c r="A20" s="11">
        <v>8</v>
      </c>
      <c r="B20" s="6"/>
      <c r="C20" s="6"/>
      <c r="D20" s="6"/>
      <c r="E20" s="6"/>
      <c r="F20" s="6"/>
      <c r="G20" s="6"/>
      <c r="H20" s="6"/>
      <c r="I20" s="6"/>
      <c r="J20" s="6"/>
      <c r="K20" s="12"/>
    </row>
    <row r="21" spans="1:11">
      <c r="A21" s="11">
        <v>9</v>
      </c>
      <c r="B21" s="6"/>
      <c r="C21" s="6"/>
      <c r="D21" s="6"/>
      <c r="E21" s="6"/>
      <c r="F21" s="6"/>
      <c r="G21" s="6"/>
      <c r="H21" s="6"/>
      <c r="I21" s="6"/>
      <c r="J21" s="6"/>
      <c r="K21" s="12"/>
    </row>
    <row r="22" spans="1:11">
      <c r="A22" s="11">
        <v>10</v>
      </c>
      <c r="B22" s="6"/>
      <c r="C22" s="6"/>
      <c r="D22" s="6"/>
      <c r="E22" s="6"/>
      <c r="F22" s="6"/>
      <c r="G22" s="6"/>
      <c r="H22" s="6"/>
      <c r="I22" s="6"/>
      <c r="J22" s="6"/>
      <c r="K22" s="12"/>
    </row>
    <row r="23" spans="1:11">
      <c r="A23" s="11">
        <v>11</v>
      </c>
      <c r="B23" s="6"/>
      <c r="C23" s="6"/>
      <c r="D23" s="6"/>
      <c r="E23" s="6"/>
      <c r="F23" s="6"/>
      <c r="G23" s="6"/>
      <c r="H23" s="6"/>
      <c r="I23" s="6"/>
      <c r="J23" s="6"/>
      <c r="K23" s="12"/>
    </row>
    <row r="24" spans="1:11">
      <c r="A24" s="11">
        <v>12</v>
      </c>
      <c r="B24" s="6"/>
      <c r="C24" s="6"/>
      <c r="D24" s="6"/>
      <c r="E24" s="6"/>
      <c r="F24" s="6"/>
      <c r="G24" s="6"/>
      <c r="H24" s="6"/>
      <c r="I24" s="6"/>
      <c r="J24" s="6"/>
      <c r="K24" s="12"/>
    </row>
    <row r="25" spans="1:11">
      <c r="A25" s="11">
        <v>13</v>
      </c>
      <c r="B25" s="6"/>
      <c r="C25" s="6"/>
      <c r="D25" s="6"/>
      <c r="E25" s="6"/>
      <c r="F25" s="6"/>
      <c r="G25" s="6"/>
      <c r="H25" s="6"/>
      <c r="I25" s="6"/>
      <c r="J25" s="6"/>
      <c r="K25" s="12"/>
    </row>
    <row r="26" spans="1:11">
      <c r="A26" s="11">
        <v>14</v>
      </c>
      <c r="B26" s="6"/>
      <c r="C26" s="6"/>
      <c r="D26" s="6"/>
      <c r="E26" s="6"/>
      <c r="F26" s="6"/>
      <c r="G26" s="6"/>
      <c r="H26" s="6"/>
      <c r="I26" s="6"/>
      <c r="J26" s="6"/>
      <c r="K26" s="12"/>
    </row>
    <row r="27" spans="1:11">
      <c r="A27" s="11">
        <v>15</v>
      </c>
      <c r="B27" s="6"/>
      <c r="C27" s="6"/>
      <c r="D27" s="6"/>
      <c r="E27" s="6"/>
      <c r="F27" s="6"/>
      <c r="G27" s="6"/>
      <c r="H27" s="6"/>
      <c r="I27" s="6"/>
      <c r="J27" s="6"/>
      <c r="K27" s="12"/>
    </row>
    <row r="28" spans="1:11">
      <c r="A28" s="11">
        <v>16</v>
      </c>
      <c r="B28" s="6"/>
      <c r="C28" s="6"/>
      <c r="D28" s="6"/>
      <c r="E28" s="6"/>
      <c r="F28" s="6"/>
      <c r="G28" s="6"/>
      <c r="H28" s="6"/>
      <c r="I28" s="6"/>
      <c r="J28" s="6"/>
      <c r="K28" s="12"/>
    </row>
    <row r="29" spans="1:11">
      <c r="A29" s="11">
        <v>17</v>
      </c>
      <c r="B29" s="6"/>
      <c r="C29" s="6"/>
      <c r="D29" s="6"/>
      <c r="E29" s="6"/>
      <c r="F29" s="6"/>
      <c r="G29" s="6"/>
      <c r="H29" s="6"/>
      <c r="I29" s="6"/>
      <c r="J29" s="6"/>
      <c r="K29" s="12"/>
    </row>
    <row r="30" spans="1:11">
      <c r="A30" s="11">
        <v>18</v>
      </c>
      <c r="B30" s="6"/>
      <c r="C30" s="6"/>
      <c r="D30" s="6"/>
      <c r="E30" s="6"/>
      <c r="F30" s="6"/>
      <c r="G30" s="6"/>
      <c r="H30" s="6"/>
      <c r="I30" s="6"/>
      <c r="J30" s="6"/>
      <c r="K30" s="12"/>
    </row>
    <row r="31" spans="1:11">
      <c r="A31" s="11">
        <v>19</v>
      </c>
      <c r="B31" s="6"/>
      <c r="C31" s="6"/>
      <c r="D31" s="6"/>
      <c r="E31" s="6"/>
      <c r="F31" s="6"/>
      <c r="G31" s="6"/>
      <c r="H31" s="6"/>
      <c r="I31" s="6"/>
      <c r="J31" s="6"/>
      <c r="K31" s="12"/>
    </row>
    <row r="32" spans="1:11">
      <c r="A32" s="11">
        <v>20</v>
      </c>
      <c r="B32" s="6"/>
      <c r="C32" s="6"/>
      <c r="D32" s="6"/>
      <c r="E32" s="6"/>
      <c r="F32" s="6"/>
      <c r="G32" s="6"/>
      <c r="H32" s="6"/>
      <c r="I32" s="6"/>
      <c r="J32" s="6"/>
      <c r="K32" s="12"/>
    </row>
    <row r="33" spans="1:11">
      <c r="A33" s="11">
        <v>21</v>
      </c>
      <c r="B33" s="6"/>
      <c r="C33" s="6"/>
      <c r="D33" s="6"/>
      <c r="E33" s="6"/>
      <c r="F33" s="6"/>
      <c r="G33" s="6"/>
      <c r="H33" s="6"/>
      <c r="I33" s="6"/>
      <c r="J33" s="6"/>
      <c r="K33" s="12"/>
    </row>
    <row r="34" spans="1:11">
      <c r="A34" s="11">
        <v>22</v>
      </c>
      <c r="B34" s="6"/>
      <c r="C34" s="6"/>
      <c r="D34" s="6"/>
      <c r="E34" s="6"/>
      <c r="F34" s="6"/>
      <c r="G34" s="6"/>
      <c r="H34" s="6"/>
      <c r="I34" s="6"/>
      <c r="J34" s="6"/>
      <c r="K34" s="12"/>
    </row>
    <row r="35" spans="1:11">
      <c r="A35" s="11">
        <v>23</v>
      </c>
      <c r="B35" s="6"/>
      <c r="C35" s="6"/>
      <c r="D35" s="6"/>
      <c r="E35" s="6"/>
      <c r="F35" s="6"/>
      <c r="G35" s="6"/>
      <c r="H35" s="6"/>
      <c r="I35" s="6"/>
      <c r="J35" s="6"/>
      <c r="K35" s="12"/>
    </row>
    <row r="36" spans="1:11">
      <c r="A36" s="11">
        <v>24</v>
      </c>
      <c r="B36" s="6"/>
      <c r="C36" s="6"/>
      <c r="D36" s="6"/>
      <c r="E36" s="6"/>
      <c r="F36" s="6"/>
      <c r="G36" s="6"/>
      <c r="H36" s="6"/>
      <c r="I36" s="6"/>
      <c r="J36" s="6"/>
      <c r="K36" s="12"/>
    </row>
    <row r="37" spans="1:11">
      <c r="A37" s="11">
        <v>25</v>
      </c>
      <c r="B37" s="6"/>
      <c r="C37" s="6"/>
      <c r="D37" s="6"/>
      <c r="E37" s="6"/>
      <c r="F37" s="6"/>
      <c r="G37" s="6"/>
      <c r="H37" s="6"/>
      <c r="I37" s="6"/>
      <c r="J37" s="6"/>
      <c r="K37" s="12"/>
    </row>
    <row r="38" spans="1:11">
      <c r="A38" s="11">
        <v>26</v>
      </c>
      <c r="B38" s="6"/>
      <c r="C38" s="6"/>
      <c r="D38" s="6"/>
      <c r="E38" s="6"/>
      <c r="F38" s="6"/>
      <c r="G38" s="6"/>
      <c r="H38" s="6"/>
      <c r="I38" s="6"/>
      <c r="J38" s="6"/>
      <c r="K38" s="12"/>
    </row>
    <row r="39" spans="1:11">
      <c r="A39" s="11">
        <v>27</v>
      </c>
      <c r="B39" s="6"/>
      <c r="C39" s="6"/>
      <c r="D39" s="6"/>
      <c r="E39" s="6"/>
      <c r="F39" s="6"/>
      <c r="G39" s="6"/>
      <c r="H39" s="6"/>
      <c r="I39" s="6"/>
      <c r="J39" s="6"/>
      <c r="K39" s="12"/>
    </row>
    <row r="40" spans="1:11">
      <c r="A40" s="11">
        <v>28</v>
      </c>
      <c r="B40" s="6"/>
      <c r="C40" s="6"/>
      <c r="D40" s="6"/>
      <c r="E40" s="6"/>
      <c r="F40" s="6"/>
      <c r="G40" s="6"/>
      <c r="H40" s="6"/>
      <c r="I40" s="6"/>
      <c r="J40" s="6"/>
      <c r="K40" s="12"/>
    </row>
    <row r="41" spans="1:11">
      <c r="A41" s="11">
        <v>29</v>
      </c>
      <c r="B41" s="6"/>
      <c r="C41" s="6"/>
      <c r="D41" s="6"/>
      <c r="E41" s="6"/>
      <c r="F41" s="6"/>
      <c r="G41" s="6"/>
      <c r="H41" s="6"/>
      <c r="I41" s="6"/>
      <c r="J41" s="6"/>
      <c r="K41" s="12"/>
    </row>
    <row r="42" spans="1:11">
      <c r="A42" s="11">
        <v>30</v>
      </c>
      <c r="B42" s="6"/>
      <c r="C42" s="6"/>
      <c r="D42" s="6"/>
      <c r="E42" s="6"/>
      <c r="F42" s="6"/>
      <c r="G42" s="6"/>
      <c r="H42" s="6"/>
      <c r="I42" s="6"/>
      <c r="J42" s="6"/>
      <c r="K42" s="12"/>
    </row>
    <row r="43" spans="1:11" ht="19.5" thickBot="1">
      <c r="A43" s="13">
        <v>31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ht="20.25" thickTop="1" thickBot="1">
      <c r="A44" s="47" t="s">
        <v>14</v>
      </c>
      <c r="B44" s="48"/>
      <c r="C44" s="18"/>
      <c r="D44" s="18"/>
      <c r="E44" s="18"/>
      <c r="F44" s="18"/>
      <c r="G44" s="18"/>
      <c r="H44" s="18"/>
      <c r="I44" s="18"/>
      <c r="J44" s="18"/>
      <c r="K44" s="19"/>
    </row>
    <row r="45" spans="1:11">
      <c r="A45" s="53" t="s">
        <v>20</v>
      </c>
      <c r="B45" s="53"/>
      <c r="C45" s="53"/>
      <c r="D45" s="39"/>
      <c r="E45" s="39"/>
      <c r="F45" s="39"/>
      <c r="G45" s="39"/>
      <c r="H45" s="39"/>
      <c r="I45" s="39"/>
      <c r="J45" s="39"/>
      <c r="K45" s="39"/>
    </row>
    <row r="46" spans="1:11">
      <c r="A46" s="49" t="s">
        <v>19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1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54" t="s">
        <v>10</v>
      </c>
      <c r="E49" s="55"/>
      <c r="F49" s="56" t="s">
        <v>10</v>
      </c>
      <c r="G49" s="57"/>
      <c r="H49" s="55" t="s">
        <v>10</v>
      </c>
      <c r="I49" s="58"/>
      <c r="J49" s="1"/>
      <c r="K49" s="1"/>
    </row>
  </sheetData>
  <mergeCells count="31">
    <mergeCell ref="D49:E49"/>
    <mergeCell ref="F49:G49"/>
    <mergeCell ref="H49:I49"/>
    <mergeCell ref="A1:K1"/>
    <mergeCell ref="A2:K2"/>
    <mergeCell ref="A3:K3"/>
    <mergeCell ref="A4:K4"/>
    <mergeCell ref="A47:C47"/>
    <mergeCell ref="D46:E46"/>
    <mergeCell ref="F46:G46"/>
    <mergeCell ref="H46:I46"/>
    <mergeCell ref="J46:K46"/>
    <mergeCell ref="B48:C48"/>
    <mergeCell ref="J7:K7"/>
    <mergeCell ref="A9:C9"/>
    <mergeCell ref="A10:C10"/>
    <mergeCell ref="A44:B44"/>
    <mergeCell ref="A46:C46"/>
    <mergeCell ref="A11:C11"/>
    <mergeCell ref="A12:B12"/>
    <mergeCell ref="D7:E7"/>
    <mergeCell ref="A45:C45"/>
    <mergeCell ref="J45:K45"/>
    <mergeCell ref="F7:G7"/>
    <mergeCell ref="H7:I7"/>
    <mergeCell ref="D48:E48"/>
    <mergeCell ref="F48:G48"/>
    <mergeCell ref="H48:I48"/>
    <mergeCell ref="D45:E45"/>
    <mergeCell ref="F45:G45"/>
    <mergeCell ref="H45:I45"/>
  </mergeCells>
  <phoneticPr fontId="1"/>
  <pageMargins left="0.96" right="0.25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A7D5-B14A-4353-A0B8-18B588DFE2E1}">
  <sheetPr>
    <pageSetUpPr fitToPage="1"/>
  </sheetPr>
  <dimension ref="A1:K49"/>
  <sheetViews>
    <sheetView zoomScaleNormal="100" zoomScaleSheetLayoutView="100" workbookViewId="0">
      <selection activeCell="N43" sqref="N4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</cols>
  <sheetData>
    <row r="1" spans="1:11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61" t="s">
        <v>12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2"/>
      <c r="D7" s="40" t="s">
        <v>0</v>
      </c>
      <c r="E7" s="41"/>
      <c r="F7" s="40" t="s">
        <v>1</v>
      </c>
      <c r="G7" s="41"/>
      <c r="H7" s="40" t="s">
        <v>2</v>
      </c>
      <c r="I7" s="41"/>
      <c r="J7" s="40" t="s">
        <v>3</v>
      </c>
      <c r="K7" s="41"/>
    </row>
    <row r="8" spans="1:11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1">
      <c r="A9" s="64" t="s">
        <v>7</v>
      </c>
      <c r="B9" s="65"/>
      <c r="C9" s="66"/>
      <c r="D9" s="6"/>
      <c r="E9" s="6"/>
      <c r="F9" s="6"/>
      <c r="G9" s="6"/>
      <c r="H9" s="6"/>
      <c r="I9" s="6"/>
      <c r="J9" s="6"/>
      <c r="K9" s="6"/>
    </row>
    <row r="10" spans="1:11">
      <c r="A10" s="64" t="s">
        <v>6</v>
      </c>
      <c r="B10" s="65"/>
      <c r="C10" s="66"/>
      <c r="D10" s="6"/>
      <c r="E10" s="6"/>
      <c r="F10" s="6"/>
      <c r="G10" s="6"/>
      <c r="H10" s="6"/>
      <c r="I10" s="6"/>
      <c r="J10" s="6"/>
      <c r="K10" s="6"/>
    </row>
    <row r="11" spans="1:11" ht="19.5" thickBot="1">
      <c r="A11" s="50" t="s">
        <v>16</v>
      </c>
      <c r="B11" s="51"/>
      <c r="C11" s="52"/>
      <c r="D11" s="7"/>
      <c r="E11" s="7"/>
      <c r="F11" s="7"/>
      <c r="G11" s="7"/>
      <c r="H11" s="7"/>
      <c r="I11" s="7"/>
      <c r="J11" s="7"/>
      <c r="K11" s="7"/>
    </row>
    <row r="12" spans="1:11">
      <c r="A12" s="42" t="s">
        <v>8</v>
      </c>
      <c r="B12" s="45"/>
      <c r="C12" s="8" t="s">
        <v>9</v>
      </c>
      <c r="D12" s="9"/>
      <c r="E12" s="9"/>
      <c r="F12" s="9"/>
      <c r="G12" s="9"/>
      <c r="H12" s="9"/>
      <c r="I12" s="9"/>
      <c r="J12" s="9"/>
      <c r="K12" s="10"/>
    </row>
    <row r="13" spans="1:11">
      <c r="A13" s="11">
        <v>1</v>
      </c>
      <c r="B13" s="6"/>
      <c r="C13" s="6"/>
      <c r="D13" s="6"/>
      <c r="E13" s="6"/>
      <c r="F13" s="6"/>
      <c r="G13" s="6"/>
      <c r="H13" s="6"/>
      <c r="I13" s="6"/>
      <c r="J13" s="6"/>
      <c r="K13" s="12"/>
    </row>
    <row r="14" spans="1:11">
      <c r="A14" s="11">
        <v>2</v>
      </c>
      <c r="B14" s="6"/>
      <c r="C14" s="6"/>
      <c r="D14" s="6"/>
      <c r="E14" s="6"/>
      <c r="F14" s="6"/>
      <c r="G14" s="6"/>
      <c r="H14" s="6"/>
      <c r="I14" s="6"/>
      <c r="J14" s="6"/>
      <c r="K14" s="12"/>
    </row>
    <row r="15" spans="1:11">
      <c r="A15" s="11">
        <v>3</v>
      </c>
      <c r="B15" s="6"/>
      <c r="C15" s="6"/>
      <c r="D15" s="6"/>
      <c r="E15" s="6"/>
      <c r="F15" s="6"/>
      <c r="G15" s="6"/>
      <c r="H15" s="6"/>
      <c r="I15" s="6"/>
      <c r="J15" s="6"/>
      <c r="K15" s="12"/>
    </row>
    <row r="16" spans="1:11">
      <c r="A16" s="11">
        <v>4</v>
      </c>
      <c r="B16" s="6"/>
      <c r="C16" s="6"/>
      <c r="D16" s="6"/>
      <c r="E16" s="6"/>
      <c r="F16" s="6"/>
      <c r="G16" s="6"/>
      <c r="H16" s="6"/>
      <c r="I16" s="6"/>
      <c r="J16" s="6"/>
      <c r="K16" s="12"/>
    </row>
    <row r="17" spans="1:11">
      <c r="A17" s="11">
        <v>5</v>
      </c>
      <c r="B17" s="6"/>
      <c r="C17" s="6"/>
      <c r="D17" s="6"/>
      <c r="E17" s="6"/>
      <c r="F17" s="6"/>
      <c r="G17" s="6"/>
      <c r="H17" s="6"/>
      <c r="I17" s="6"/>
      <c r="J17" s="6"/>
      <c r="K17" s="12"/>
    </row>
    <row r="18" spans="1:11">
      <c r="A18" s="11">
        <v>6</v>
      </c>
      <c r="B18" s="6"/>
      <c r="C18" s="6"/>
      <c r="D18" s="6"/>
      <c r="E18" s="6"/>
      <c r="F18" s="6"/>
      <c r="G18" s="6"/>
      <c r="H18" s="6"/>
      <c r="I18" s="6"/>
      <c r="J18" s="6"/>
      <c r="K18" s="12"/>
    </row>
    <row r="19" spans="1:11">
      <c r="A19" s="11">
        <v>7</v>
      </c>
      <c r="B19" s="6"/>
      <c r="C19" s="6"/>
      <c r="D19" s="6"/>
      <c r="E19" s="6"/>
      <c r="F19" s="6"/>
      <c r="G19" s="6"/>
      <c r="H19" s="6"/>
      <c r="I19" s="6"/>
      <c r="J19" s="6"/>
      <c r="K19" s="12"/>
    </row>
    <row r="20" spans="1:11">
      <c r="A20" s="11">
        <v>8</v>
      </c>
      <c r="B20" s="6"/>
      <c r="C20" s="6"/>
      <c r="D20" s="6"/>
      <c r="E20" s="6"/>
      <c r="F20" s="6"/>
      <c r="G20" s="6"/>
      <c r="H20" s="6"/>
      <c r="I20" s="6"/>
      <c r="J20" s="6"/>
      <c r="K20" s="12"/>
    </row>
    <row r="21" spans="1:11">
      <c r="A21" s="11">
        <v>9</v>
      </c>
      <c r="B21" s="6"/>
      <c r="C21" s="6"/>
      <c r="D21" s="6"/>
      <c r="E21" s="6"/>
      <c r="F21" s="6"/>
      <c r="G21" s="6"/>
      <c r="H21" s="6"/>
      <c r="I21" s="6"/>
      <c r="J21" s="6"/>
      <c r="K21" s="12"/>
    </row>
    <row r="22" spans="1:11">
      <c r="A22" s="11">
        <v>10</v>
      </c>
      <c r="B22" s="6"/>
      <c r="C22" s="6"/>
      <c r="D22" s="6"/>
      <c r="E22" s="6"/>
      <c r="F22" s="6"/>
      <c r="G22" s="6"/>
      <c r="H22" s="6"/>
      <c r="I22" s="6"/>
      <c r="J22" s="6"/>
      <c r="K22" s="12"/>
    </row>
    <row r="23" spans="1:11">
      <c r="A23" s="11">
        <v>11</v>
      </c>
      <c r="B23" s="6"/>
      <c r="C23" s="6"/>
      <c r="D23" s="6"/>
      <c r="E23" s="6"/>
      <c r="F23" s="6"/>
      <c r="G23" s="6"/>
      <c r="H23" s="6"/>
      <c r="I23" s="6"/>
      <c r="J23" s="6"/>
      <c r="K23" s="12"/>
    </row>
    <row r="24" spans="1:11">
      <c r="A24" s="11">
        <v>12</v>
      </c>
      <c r="B24" s="6"/>
      <c r="C24" s="6"/>
      <c r="D24" s="6"/>
      <c r="E24" s="6"/>
      <c r="F24" s="6"/>
      <c r="G24" s="6"/>
      <c r="H24" s="6"/>
      <c r="I24" s="6"/>
      <c r="J24" s="6"/>
      <c r="K24" s="12"/>
    </row>
    <row r="25" spans="1:11">
      <c r="A25" s="11">
        <v>13</v>
      </c>
      <c r="B25" s="6"/>
      <c r="C25" s="6"/>
      <c r="D25" s="6"/>
      <c r="E25" s="6"/>
      <c r="F25" s="6"/>
      <c r="G25" s="6"/>
      <c r="H25" s="6"/>
      <c r="I25" s="6"/>
      <c r="J25" s="6"/>
      <c r="K25" s="12"/>
    </row>
    <row r="26" spans="1:11">
      <c r="A26" s="11">
        <v>14</v>
      </c>
      <c r="B26" s="6"/>
      <c r="C26" s="6"/>
      <c r="D26" s="6"/>
      <c r="E26" s="6"/>
      <c r="F26" s="6"/>
      <c r="G26" s="6"/>
      <c r="H26" s="6"/>
      <c r="I26" s="6"/>
      <c r="J26" s="6"/>
      <c r="K26" s="12"/>
    </row>
    <row r="27" spans="1:11">
      <c r="A27" s="11">
        <v>15</v>
      </c>
      <c r="B27" s="6"/>
      <c r="C27" s="6"/>
      <c r="D27" s="6"/>
      <c r="E27" s="6"/>
      <c r="F27" s="6"/>
      <c r="G27" s="6"/>
      <c r="H27" s="6"/>
      <c r="I27" s="6"/>
      <c r="J27" s="6"/>
      <c r="K27" s="12"/>
    </row>
    <row r="28" spans="1:11">
      <c r="A28" s="11">
        <v>16</v>
      </c>
      <c r="B28" s="6"/>
      <c r="C28" s="6"/>
      <c r="D28" s="6"/>
      <c r="E28" s="6"/>
      <c r="F28" s="6"/>
      <c r="G28" s="6"/>
      <c r="H28" s="6"/>
      <c r="I28" s="6"/>
      <c r="J28" s="6"/>
      <c r="K28" s="12"/>
    </row>
    <row r="29" spans="1:11">
      <c r="A29" s="11">
        <v>17</v>
      </c>
      <c r="B29" s="6"/>
      <c r="C29" s="6"/>
      <c r="D29" s="6"/>
      <c r="E29" s="6"/>
      <c r="F29" s="6"/>
      <c r="G29" s="6"/>
      <c r="H29" s="6"/>
      <c r="I29" s="6"/>
      <c r="J29" s="6"/>
      <c r="K29" s="12"/>
    </row>
    <row r="30" spans="1:11">
      <c r="A30" s="11">
        <v>18</v>
      </c>
      <c r="B30" s="6"/>
      <c r="C30" s="6"/>
      <c r="D30" s="6"/>
      <c r="E30" s="6"/>
      <c r="F30" s="6"/>
      <c r="G30" s="6"/>
      <c r="H30" s="6"/>
      <c r="I30" s="6"/>
      <c r="J30" s="6"/>
      <c r="K30" s="12"/>
    </row>
    <row r="31" spans="1:11">
      <c r="A31" s="11">
        <v>19</v>
      </c>
      <c r="B31" s="6"/>
      <c r="C31" s="6"/>
      <c r="D31" s="6"/>
      <c r="E31" s="6"/>
      <c r="F31" s="6"/>
      <c r="G31" s="6"/>
      <c r="H31" s="6"/>
      <c r="I31" s="6"/>
      <c r="J31" s="6"/>
      <c r="K31" s="12"/>
    </row>
    <row r="32" spans="1:11">
      <c r="A32" s="11">
        <v>20</v>
      </c>
      <c r="B32" s="6"/>
      <c r="C32" s="6"/>
      <c r="D32" s="6"/>
      <c r="E32" s="6"/>
      <c r="F32" s="6"/>
      <c r="G32" s="6"/>
      <c r="H32" s="6"/>
      <c r="I32" s="6"/>
      <c r="J32" s="6"/>
      <c r="K32" s="12"/>
    </row>
    <row r="33" spans="1:11">
      <c r="A33" s="11">
        <v>21</v>
      </c>
      <c r="B33" s="6"/>
      <c r="C33" s="6"/>
      <c r="D33" s="6"/>
      <c r="E33" s="6"/>
      <c r="F33" s="6"/>
      <c r="G33" s="6"/>
      <c r="H33" s="6"/>
      <c r="I33" s="6"/>
      <c r="J33" s="6"/>
      <c r="K33" s="12"/>
    </row>
    <row r="34" spans="1:11">
      <c r="A34" s="11">
        <v>22</v>
      </c>
      <c r="B34" s="6"/>
      <c r="C34" s="6"/>
      <c r="D34" s="6"/>
      <c r="E34" s="6"/>
      <c r="F34" s="6"/>
      <c r="G34" s="6"/>
      <c r="H34" s="6"/>
      <c r="I34" s="6"/>
      <c r="J34" s="6"/>
      <c r="K34" s="12"/>
    </row>
    <row r="35" spans="1:11">
      <c r="A35" s="11">
        <v>23</v>
      </c>
      <c r="B35" s="6"/>
      <c r="C35" s="6"/>
      <c r="D35" s="6"/>
      <c r="E35" s="6"/>
      <c r="F35" s="6"/>
      <c r="G35" s="6"/>
      <c r="H35" s="6"/>
      <c r="I35" s="6"/>
      <c r="J35" s="6"/>
      <c r="K35" s="12"/>
    </row>
    <row r="36" spans="1:11">
      <c r="A36" s="11">
        <v>24</v>
      </c>
      <c r="B36" s="6"/>
      <c r="C36" s="6"/>
      <c r="D36" s="6"/>
      <c r="E36" s="6"/>
      <c r="F36" s="6"/>
      <c r="G36" s="6"/>
      <c r="H36" s="6"/>
      <c r="I36" s="6"/>
      <c r="J36" s="6"/>
      <c r="K36" s="12"/>
    </row>
    <row r="37" spans="1:11">
      <c r="A37" s="11">
        <v>25</v>
      </c>
      <c r="B37" s="6"/>
      <c r="C37" s="6"/>
      <c r="D37" s="6"/>
      <c r="E37" s="6"/>
      <c r="F37" s="6"/>
      <c r="G37" s="6"/>
      <c r="H37" s="6"/>
      <c r="I37" s="6"/>
      <c r="J37" s="6"/>
      <c r="K37" s="12"/>
    </row>
    <row r="38" spans="1:11">
      <c r="A38" s="11">
        <v>26</v>
      </c>
      <c r="B38" s="6"/>
      <c r="C38" s="6"/>
      <c r="D38" s="6"/>
      <c r="E38" s="6"/>
      <c r="F38" s="6"/>
      <c r="G38" s="6"/>
      <c r="H38" s="6"/>
      <c r="I38" s="6"/>
      <c r="J38" s="6"/>
      <c r="K38" s="12"/>
    </row>
    <row r="39" spans="1:11">
      <c r="A39" s="11">
        <v>27</v>
      </c>
      <c r="B39" s="6"/>
      <c r="C39" s="6"/>
      <c r="D39" s="6"/>
      <c r="E39" s="6"/>
      <c r="F39" s="6"/>
      <c r="G39" s="6"/>
      <c r="H39" s="6"/>
      <c r="I39" s="6"/>
      <c r="J39" s="6"/>
      <c r="K39" s="12"/>
    </row>
    <row r="40" spans="1:11">
      <c r="A40" s="11">
        <v>28</v>
      </c>
      <c r="B40" s="6"/>
      <c r="C40" s="6"/>
      <c r="D40" s="6"/>
      <c r="E40" s="6"/>
      <c r="F40" s="6"/>
      <c r="G40" s="6"/>
      <c r="H40" s="6"/>
      <c r="I40" s="6"/>
      <c r="J40" s="6"/>
      <c r="K40" s="12"/>
    </row>
    <row r="41" spans="1:11">
      <c r="A41" s="11">
        <v>29</v>
      </c>
      <c r="B41" s="6"/>
      <c r="C41" s="6"/>
      <c r="D41" s="6"/>
      <c r="E41" s="6"/>
      <c r="F41" s="6"/>
      <c r="G41" s="6"/>
      <c r="H41" s="6"/>
      <c r="I41" s="6"/>
      <c r="J41" s="6"/>
      <c r="K41" s="12"/>
    </row>
    <row r="42" spans="1:11">
      <c r="A42" s="11">
        <v>30</v>
      </c>
      <c r="B42" s="6"/>
      <c r="C42" s="6"/>
      <c r="D42" s="6"/>
      <c r="E42" s="6"/>
      <c r="F42" s="6"/>
      <c r="G42" s="6"/>
      <c r="H42" s="6"/>
      <c r="I42" s="6"/>
      <c r="J42" s="6"/>
      <c r="K42" s="12"/>
    </row>
    <row r="43" spans="1:11" ht="19.5" thickBot="1">
      <c r="A43" s="13">
        <v>31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ht="20.25" thickTop="1" thickBot="1">
      <c r="A44" s="47" t="s">
        <v>14</v>
      </c>
      <c r="B44" s="48"/>
      <c r="C44" s="18"/>
      <c r="D44" s="18"/>
      <c r="E44" s="18"/>
      <c r="F44" s="18"/>
      <c r="G44" s="18"/>
      <c r="H44" s="18"/>
      <c r="I44" s="18"/>
      <c r="J44" s="18"/>
      <c r="K44" s="19"/>
    </row>
    <row r="45" spans="1:11">
      <c r="A45" s="53" t="s">
        <v>20</v>
      </c>
      <c r="B45" s="53"/>
      <c r="C45" s="53"/>
      <c r="D45" s="39"/>
      <c r="E45" s="39"/>
      <c r="F45" s="39"/>
      <c r="G45" s="39"/>
      <c r="H45" s="39"/>
      <c r="I45" s="39"/>
      <c r="J45" s="39"/>
      <c r="K45" s="39"/>
    </row>
    <row r="46" spans="1:11">
      <c r="A46" s="49" t="s">
        <v>19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1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54" t="s">
        <v>10</v>
      </c>
      <c r="E49" s="55"/>
      <c r="F49" s="56" t="s">
        <v>10</v>
      </c>
      <c r="G49" s="57"/>
      <c r="H49" s="55" t="s">
        <v>10</v>
      </c>
      <c r="I49" s="58"/>
      <c r="J49" s="1"/>
      <c r="K49" s="1"/>
    </row>
  </sheetData>
  <mergeCells count="31">
    <mergeCell ref="A47:C47"/>
    <mergeCell ref="B48:C48"/>
    <mergeCell ref="D48:E48"/>
    <mergeCell ref="F48:G48"/>
    <mergeCell ref="H48:I48"/>
    <mergeCell ref="D49:E49"/>
    <mergeCell ref="F49:G49"/>
    <mergeCell ref="H49:I49"/>
    <mergeCell ref="D45:E45"/>
    <mergeCell ref="F45:G45"/>
    <mergeCell ref="H45:I45"/>
    <mergeCell ref="J45:K45"/>
    <mergeCell ref="A46:C46"/>
    <mergeCell ref="D46:E46"/>
    <mergeCell ref="F46:G46"/>
    <mergeCell ref="H46:I46"/>
    <mergeCell ref="J46:K46"/>
    <mergeCell ref="A45:C45"/>
    <mergeCell ref="A9:C9"/>
    <mergeCell ref="A10:C10"/>
    <mergeCell ref="A11:C11"/>
    <mergeCell ref="A12:B12"/>
    <mergeCell ref="A44:B44"/>
    <mergeCell ref="A1:K1"/>
    <mergeCell ref="A2:K2"/>
    <mergeCell ref="A3:K3"/>
    <mergeCell ref="A4:K4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1D0C-7FCF-4EC1-907A-5FA9B69E05F8}">
  <sheetPr>
    <pageSetUpPr fitToPage="1"/>
  </sheetPr>
  <dimension ref="A1:P49"/>
  <sheetViews>
    <sheetView topLeftCell="A27" zoomScaleNormal="100" zoomScaleSheetLayoutView="100" workbookViewId="0">
      <selection activeCell="O8" sqref="O8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46142</v>
      </c>
      <c r="J1" s="70"/>
      <c r="K1" s="70"/>
      <c r="N1" s="79" t="s">
        <v>21</v>
      </c>
      <c r="O1" s="79"/>
    </row>
    <row r="2" spans="1:16" ht="19.5" thickBot="1">
      <c r="A2" s="87">
        <f>+N2</f>
        <v>46142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46142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82"/>
      <c r="H3" s="83"/>
      <c r="I3" s="83"/>
      <c r="J3" s="83"/>
      <c r="K3" s="83"/>
      <c r="L3" s="22" t="s">
        <v>47</v>
      </c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v>0</v>
      </c>
      <c r="E9" s="25">
        <f>+D9*D7</f>
        <v>0</v>
      </c>
      <c r="F9" s="35">
        <v>0</v>
      </c>
      <c r="G9" s="25">
        <f>+F9*F7</f>
        <v>0</v>
      </c>
      <c r="H9" s="35"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46113</v>
      </c>
      <c r="B13" s="24" t="str">
        <f>TEXT((A13),"aaa")</f>
        <v>水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46114</v>
      </c>
      <c r="B14" s="24" t="str">
        <f t="shared" ref="B14:B43" si="2">TEXT((A14),"aaa")</f>
        <v>木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46115</v>
      </c>
      <c r="B15" s="24" t="str">
        <f t="shared" si="2"/>
        <v>金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46116</v>
      </c>
      <c r="B16" s="24" t="str">
        <f t="shared" si="2"/>
        <v>土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46117</v>
      </c>
      <c r="B17" s="24" t="str">
        <f t="shared" si="2"/>
        <v>日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46118</v>
      </c>
      <c r="B18" s="24" t="str">
        <f t="shared" si="2"/>
        <v>月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46119</v>
      </c>
      <c r="B19" s="24" t="str">
        <f t="shared" si="2"/>
        <v>火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46120</v>
      </c>
      <c r="B20" s="24" t="str">
        <f t="shared" si="2"/>
        <v>水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46121</v>
      </c>
      <c r="B21" s="24" t="str">
        <f t="shared" si="2"/>
        <v>木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46122</v>
      </c>
      <c r="B22" s="24" t="str">
        <f t="shared" si="2"/>
        <v>金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46123</v>
      </c>
      <c r="B23" s="24" t="str">
        <f t="shared" si="2"/>
        <v>土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46124</v>
      </c>
      <c r="B24" s="24" t="str">
        <f t="shared" si="2"/>
        <v>日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46125</v>
      </c>
      <c r="B25" s="24" t="str">
        <f t="shared" si="2"/>
        <v>月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46126</v>
      </c>
      <c r="B26" s="24" t="str">
        <f t="shared" si="2"/>
        <v>火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46127</v>
      </c>
      <c r="B27" s="24" t="str">
        <f t="shared" si="2"/>
        <v>水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46128</v>
      </c>
      <c r="B28" s="24" t="str">
        <f t="shared" si="2"/>
        <v>木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46129</v>
      </c>
      <c r="B29" s="24" t="str">
        <f t="shared" si="2"/>
        <v>金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46130</v>
      </c>
      <c r="B30" s="24" t="str">
        <f t="shared" si="2"/>
        <v>土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46131</v>
      </c>
      <c r="B31" s="24" t="str">
        <f t="shared" si="2"/>
        <v>日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46132</v>
      </c>
      <c r="B32" s="24" t="str">
        <f t="shared" si="2"/>
        <v>月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46133</v>
      </c>
      <c r="B33" s="24" t="str">
        <f t="shared" si="2"/>
        <v>火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46134</v>
      </c>
      <c r="B34" s="24" t="str">
        <f t="shared" si="2"/>
        <v>水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46135</v>
      </c>
      <c r="B35" s="24" t="str">
        <f t="shared" si="2"/>
        <v>木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46136</v>
      </c>
      <c r="B36" s="24" t="str">
        <f t="shared" si="2"/>
        <v>金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46137</v>
      </c>
      <c r="B37" s="24" t="str">
        <f t="shared" si="2"/>
        <v>土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46138</v>
      </c>
      <c r="B38" s="24" t="str">
        <f t="shared" si="2"/>
        <v>日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46139</v>
      </c>
      <c r="B39" s="24" t="str">
        <f t="shared" si="2"/>
        <v>月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46140</v>
      </c>
      <c r="B40" s="24" t="str">
        <f t="shared" si="2"/>
        <v>火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46141</v>
      </c>
      <c r="B41" s="24" t="str">
        <f t="shared" si="2"/>
        <v>水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46142</v>
      </c>
      <c r="B42" s="24" t="str">
        <f t="shared" si="2"/>
        <v>木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N1:O1"/>
    <mergeCell ref="N2:O2"/>
    <mergeCell ref="G3:K3"/>
    <mergeCell ref="G4:K4"/>
    <mergeCell ref="G5:K5"/>
    <mergeCell ref="A2:K2"/>
    <mergeCell ref="A47:C47"/>
    <mergeCell ref="B48:C48"/>
    <mergeCell ref="D48:E48"/>
    <mergeCell ref="F48:G48"/>
    <mergeCell ref="H48:I48"/>
    <mergeCell ref="D49:E49"/>
    <mergeCell ref="F49:G49"/>
    <mergeCell ref="H49:I49"/>
    <mergeCell ref="D45:E45"/>
    <mergeCell ref="F45:G45"/>
    <mergeCell ref="H45:I45"/>
    <mergeCell ref="J45:K45"/>
    <mergeCell ref="A46:C46"/>
    <mergeCell ref="D46:E46"/>
    <mergeCell ref="F46:G46"/>
    <mergeCell ref="H46:I46"/>
    <mergeCell ref="J46:K46"/>
    <mergeCell ref="A45:C45"/>
    <mergeCell ref="A9:C9"/>
    <mergeCell ref="A10:C10"/>
    <mergeCell ref="A11:C11"/>
    <mergeCell ref="A12:B12"/>
    <mergeCell ref="A44:B44"/>
    <mergeCell ref="D7:E7"/>
    <mergeCell ref="F7:G7"/>
    <mergeCell ref="H7:I7"/>
    <mergeCell ref="J7:K7"/>
    <mergeCell ref="I1:K1"/>
  </mergeCells>
  <phoneticPr fontId="1"/>
  <pageMargins left="0.96" right="0.25" top="0.75" bottom="0.75" header="0.3" footer="0.3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BB77B4-47FC-4153-84A7-9668CBCA6968}">
          <x14:formula1>
            <xm:f>文化センター!$B$3:$B$14</xm:f>
          </x14:formula1>
          <xm:sqref>G3:K3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48B7-BE89-4099-A610-C46697E05F49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46173</v>
      </c>
      <c r="J1" s="70"/>
      <c r="K1" s="70"/>
      <c r="N1" s="79" t="s">
        <v>21</v>
      </c>
      <c r="O1" s="79"/>
    </row>
    <row r="2" spans="1:16" ht="19.5" thickBot="1">
      <c r="A2" s="87">
        <f>+N2</f>
        <v>46173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46173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+'4月'!D46:E46</f>
        <v>0</v>
      </c>
      <c r="E9" s="25">
        <f>+D9*D7</f>
        <v>0</v>
      </c>
      <c r="F9" s="35">
        <f>+'4月'!F46:G46</f>
        <v>0</v>
      </c>
      <c r="G9" s="25">
        <f>+F9*F7</f>
        <v>0</v>
      </c>
      <c r="H9" s="35">
        <f>+'4月'!H46:I46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46143</v>
      </c>
      <c r="B13" s="24" t="str">
        <f>TEXT((A13),"aaa")</f>
        <v>金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46144</v>
      </c>
      <c r="B14" s="24" t="str">
        <f t="shared" ref="B14:B43" si="2">TEXT((A14),"aaa")</f>
        <v>土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J41" si="5">+D14+F14+H14</f>
        <v>0</v>
      </c>
      <c r="K14" s="29">
        <f t="shared" ref="K14:K41" si="6">+E14+G14+I14</f>
        <v>0</v>
      </c>
      <c r="M14" s="38" t="str">
        <f t="shared" ref="M14:M42" si="7">IF(A14="","",(IF(AND(C14="",J14=0),"",IF(AND(C14&gt;=1,J14&gt;=1),"","NG"))))</f>
        <v/>
      </c>
    </row>
    <row r="15" spans="1:16" ht="19.5">
      <c r="A15" s="23">
        <f t="shared" ref="A15:A43" si="8">IF(DAY(A14+1)=1,"",A14+1)</f>
        <v>46145</v>
      </c>
      <c r="B15" s="24" t="str">
        <f t="shared" si="2"/>
        <v>日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6"/>
        <v>0</v>
      </c>
      <c r="M15" s="38" t="str">
        <f t="shared" si="7"/>
        <v/>
      </c>
    </row>
    <row r="16" spans="1:16" ht="19.5">
      <c r="A16" s="23">
        <f t="shared" si="8"/>
        <v>46146</v>
      </c>
      <c r="B16" s="24" t="str">
        <f t="shared" si="2"/>
        <v>月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6"/>
        <v>0</v>
      </c>
      <c r="M16" s="38" t="str">
        <f t="shared" si="7"/>
        <v/>
      </c>
    </row>
    <row r="17" spans="1:13" ht="19.5">
      <c r="A17" s="23">
        <f t="shared" si="8"/>
        <v>46147</v>
      </c>
      <c r="B17" s="24" t="str">
        <f t="shared" si="2"/>
        <v>火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6"/>
        <v>0</v>
      </c>
      <c r="M17" s="38" t="str">
        <f t="shared" si="7"/>
        <v/>
      </c>
    </row>
    <row r="18" spans="1:13" ht="19.5">
      <c r="A18" s="23">
        <f t="shared" si="8"/>
        <v>46148</v>
      </c>
      <c r="B18" s="24" t="str">
        <f t="shared" si="2"/>
        <v>水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6"/>
        <v>0</v>
      </c>
      <c r="M18" s="38" t="str">
        <f t="shared" si="7"/>
        <v/>
      </c>
    </row>
    <row r="19" spans="1:13" ht="19.5">
      <c r="A19" s="23">
        <f t="shared" si="8"/>
        <v>46149</v>
      </c>
      <c r="B19" s="24" t="str">
        <f t="shared" si="2"/>
        <v>木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6"/>
        <v>0</v>
      </c>
      <c r="M19" s="38" t="str">
        <f t="shared" si="7"/>
        <v/>
      </c>
    </row>
    <row r="20" spans="1:13" ht="19.5">
      <c r="A20" s="23">
        <f t="shared" si="8"/>
        <v>46150</v>
      </c>
      <c r="B20" s="24" t="str">
        <f t="shared" si="2"/>
        <v>金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6"/>
        <v>0</v>
      </c>
      <c r="M20" s="38" t="str">
        <f t="shared" si="7"/>
        <v/>
      </c>
    </row>
    <row r="21" spans="1:13" ht="19.5">
      <c r="A21" s="23">
        <f t="shared" si="8"/>
        <v>46151</v>
      </c>
      <c r="B21" s="24" t="str">
        <f t="shared" si="2"/>
        <v>土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6"/>
        <v>0</v>
      </c>
      <c r="M21" s="38" t="str">
        <f t="shared" si="7"/>
        <v/>
      </c>
    </row>
    <row r="22" spans="1:13" ht="19.5">
      <c r="A22" s="23">
        <f t="shared" si="8"/>
        <v>46152</v>
      </c>
      <c r="B22" s="24" t="str">
        <f t="shared" si="2"/>
        <v>日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6"/>
        <v>0</v>
      </c>
      <c r="M22" s="38" t="str">
        <f t="shared" si="7"/>
        <v/>
      </c>
    </row>
    <row r="23" spans="1:13" ht="19.5">
      <c r="A23" s="23">
        <f t="shared" si="8"/>
        <v>46153</v>
      </c>
      <c r="B23" s="24" t="str">
        <f t="shared" si="2"/>
        <v>月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6"/>
        <v>0</v>
      </c>
      <c r="M23" s="38" t="str">
        <f t="shared" si="7"/>
        <v/>
      </c>
    </row>
    <row r="24" spans="1:13" ht="19.5">
      <c r="A24" s="23">
        <f t="shared" si="8"/>
        <v>46154</v>
      </c>
      <c r="B24" s="24" t="str">
        <f t="shared" si="2"/>
        <v>火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6"/>
        <v>0</v>
      </c>
      <c r="M24" s="38" t="str">
        <f t="shared" si="7"/>
        <v/>
      </c>
    </row>
    <row r="25" spans="1:13" ht="19.5">
      <c r="A25" s="23">
        <f t="shared" si="8"/>
        <v>46155</v>
      </c>
      <c r="B25" s="24" t="str">
        <f t="shared" si="2"/>
        <v>水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6"/>
        <v>0</v>
      </c>
      <c r="M25" s="38" t="str">
        <f t="shared" si="7"/>
        <v/>
      </c>
    </row>
    <row r="26" spans="1:13" ht="19.5">
      <c r="A26" s="23">
        <f t="shared" si="8"/>
        <v>46156</v>
      </c>
      <c r="B26" s="24" t="str">
        <f t="shared" si="2"/>
        <v>木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6"/>
        <v>0</v>
      </c>
      <c r="M26" s="38" t="str">
        <f t="shared" si="7"/>
        <v/>
      </c>
    </row>
    <row r="27" spans="1:13" ht="19.5">
      <c r="A27" s="23">
        <f t="shared" si="8"/>
        <v>46157</v>
      </c>
      <c r="B27" s="24" t="str">
        <f t="shared" si="2"/>
        <v>金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6"/>
        <v>0</v>
      </c>
      <c r="M27" s="38" t="str">
        <f t="shared" si="7"/>
        <v/>
      </c>
    </row>
    <row r="28" spans="1:13" ht="19.5">
      <c r="A28" s="23">
        <f t="shared" si="8"/>
        <v>46158</v>
      </c>
      <c r="B28" s="24" t="str">
        <f t="shared" si="2"/>
        <v>土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6"/>
        <v>0</v>
      </c>
      <c r="M28" s="38" t="str">
        <f t="shared" si="7"/>
        <v/>
      </c>
    </row>
    <row r="29" spans="1:13" ht="19.5">
      <c r="A29" s="23">
        <f t="shared" si="8"/>
        <v>46159</v>
      </c>
      <c r="B29" s="24" t="str">
        <f t="shared" si="2"/>
        <v>日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6"/>
        <v>0</v>
      </c>
      <c r="M29" s="38" t="str">
        <f t="shared" si="7"/>
        <v/>
      </c>
    </row>
    <row r="30" spans="1:13" ht="19.5">
      <c r="A30" s="23">
        <f t="shared" si="8"/>
        <v>46160</v>
      </c>
      <c r="B30" s="24" t="str">
        <f t="shared" si="2"/>
        <v>月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6"/>
        <v>0</v>
      </c>
      <c r="M30" s="38" t="str">
        <f t="shared" si="7"/>
        <v/>
      </c>
    </row>
    <row r="31" spans="1:13" ht="19.5">
      <c r="A31" s="23">
        <f t="shared" si="8"/>
        <v>46161</v>
      </c>
      <c r="B31" s="24" t="str">
        <f t="shared" si="2"/>
        <v>火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6"/>
        <v>0</v>
      </c>
      <c r="M31" s="38" t="str">
        <f t="shared" si="7"/>
        <v/>
      </c>
    </row>
    <row r="32" spans="1:13" ht="19.5">
      <c r="A32" s="23">
        <f t="shared" si="8"/>
        <v>46162</v>
      </c>
      <c r="B32" s="24" t="str">
        <f t="shared" si="2"/>
        <v>水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6"/>
        <v>0</v>
      </c>
      <c r="M32" s="38" t="str">
        <f t="shared" si="7"/>
        <v/>
      </c>
    </row>
    <row r="33" spans="1:13" ht="19.5">
      <c r="A33" s="23">
        <f t="shared" si="8"/>
        <v>46163</v>
      </c>
      <c r="B33" s="24" t="str">
        <f t="shared" si="2"/>
        <v>木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6"/>
        <v>0</v>
      </c>
      <c r="M33" s="38" t="str">
        <f t="shared" si="7"/>
        <v/>
      </c>
    </row>
    <row r="34" spans="1:13" ht="19.5">
      <c r="A34" s="23">
        <f t="shared" si="8"/>
        <v>46164</v>
      </c>
      <c r="B34" s="24" t="str">
        <f t="shared" si="2"/>
        <v>金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6"/>
        <v>0</v>
      </c>
      <c r="M34" s="38" t="str">
        <f t="shared" si="7"/>
        <v/>
      </c>
    </row>
    <row r="35" spans="1:13" ht="19.5">
      <c r="A35" s="23">
        <f t="shared" si="8"/>
        <v>46165</v>
      </c>
      <c r="B35" s="24" t="str">
        <f t="shared" si="2"/>
        <v>土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6"/>
        <v>0</v>
      </c>
      <c r="M35" s="38" t="str">
        <f t="shared" si="7"/>
        <v/>
      </c>
    </row>
    <row r="36" spans="1:13" ht="19.5">
      <c r="A36" s="23">
        <f t="shared" si="8"/>
        <v>46166</v>
      </c>
      <c r="B36" s="24" t="str">
        <f t="shared" si="2"/>
        <v>日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6"/>
        <v>0</v>
      </c>
      <c r="M36" s="38" t="str">
        <f t="shared" si="7"/>
        <v/>
      </c>
    </row>
    <row r="37" spans="1:13" ht="19.5">
      <c r="A37" s="23">
        <f t="shared" si="8"/>
        <v>46167</v>
      </c>
      <c r="B37" s="24" t="str">
        <f t="shared" si="2"/>
        <v>月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6"/>
        <v>0</v>
      </c>
      <c r="M37" s="38" t="str">
        <f t="shared" si="7"/>
        <v/>
      </c>
    </row>
    <row r="38" spans="1:13" ht="19.5">
      <c r="A38" s="23">
        <f t="shared" si="8"/>
        <v>46168</v>
      </c>
      <c r="B38" s="24" t="str">
        <f t="shared" si="2"/>
        <v>火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6"/>
        <v>0</v>
      </c>
      <c r="M38" s="38" t="str">
        <f t="shared" si="7"/>
        <v/>
      </c>
    </row>
    <row r="39" spans="1:13" ht="19.5">
      <c r="A39" s="23">
        <f t="shared" si="8"/>
        <v>46169</v>
      </c>
      <c r="B39" s="24" t="str">
        <f t="shared" si="2"/>
        <v>水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6"/>
        <v>0</v>
      </c>
      <c r="M39" s="38" t="str">
        <f t="shared" si="7"/>
        <v/>
      </c>
    </row>
    <row r="40" spans="1:13" ht="19.5">
      <c r="A40" s="23">
        <f t="shared" si="8"/>
        <v>46170</v>
      </c>
      <c r="B40" s="24" t="str">
        <f t="shared" si="2"/>
        <v>木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6"/>
        <v>0</v>
      </c>
      <c r="M40" s="38" t="str">
        <f t="shared" si="7"/>
        <v/>
      </c>
    </row>
    <row r="41" spans="1:13" ht="19.5">
      <c r="A41" s="23">
        <f t="shared" si="8"/>
        <v>46171</v>
      </c>
      <c r="B41" s="24" t="str">
        <f t="shared" si="2"/>
        <v>金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6"/>
        <v>0</v>
      </c>
      <c r="M41" s="38" t="str">
        <f t="shared" si="7"/>
        <v/>
      </c>
    </row>
    <row r="42" spans="1:13" ht="19.5">
      <c r="A42" s="23">
        <f t="shared" si="8"/>
        <v>46172</v>
      </c>
      <c r="B42" s="24" t="str">
        <f t="shared" si="2"/>
        <v>土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7"/>
        <v/>
      </c>
    </row>
    <row r="43" spans="1:13" ht="20.25" thickBot="1">
      <c r="A43" s="23">
        <f t="shared" si="8"/>
        <v>46173</v>
      </c>
      <c r="B43" s="24" t="str">
        <f t="shared" si="2"/>
        <v>日</v>
      </c>
      <c r="C43" s="37"/>
      <c r="D43" s="35"/>
      <c r="E43" s="25">
        <f>+IF(A43="","",+D43*$D$7)</f>
        <v>0</v>
      </c>
      <c r="F43" s="35"/>
      <c r="G43" s="25">
        <f>+IF(A43="","",+F42*$F$7)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9">SUM(D13:D43)</f>
        <v>0</v>
      </c>
      <c r="E44" s="30">
        <f t="shared" si="9"/>
        <v>0</v>
      </c>
      <c r="F44" s="30">
        <f t="shared" si="9"/>
        <v>0</v>
      </c>
      <c r="G44" s="30">
        <f t="shared" si="9"/>
        <v>0</v>
      </c>
      <c r="H44" s="30">
        <f t="shared" si="9"/>
        <v>0</v>
      </c>
      <c r="I44" s="30">
        <f t="shared" si="9"/>
        <v>0</v>
      </c>
      <c r="J44" s="30">
        <f t="shared" si="9"/>
        <v>0</v>
      </c>
      <c r="K44" s="30">
        <f t="shared" si="9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10">+F11-F44-F45</f>
        <v>0</v>
      </c>
      <c r="G46" s="72"/>
      <c r="H46" s="72">
        <f t="shared" ref="H46" si="11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>
        <v>100</v>
      </c>
      <c r="I49" s="77"/>
      <c r="J49" s="1"/>
      <c r="K49" s="1"/>
    </row>
  </sheetData>
  <sheetProtection sheet="1" objects="1" scenarios="1"/>
  <mergeCells count="34">
    <mergeCell ref="A46:C46"/>
    <mergeCell ref="A11:C11"/>
    <mergeCell ref="A12:B12"/>
    <mergeCell ref="A44:B44"/>
    <mergeCell ref="A45:C45"/>
    <mergeCell ref="A47:C47"/>
    <mergeCell ref="B48:C48"/>
    <mergeCell ref="D48:E48"/>
    <mergeCell ref="F48:G48"/>
    <mergeCell ref="H48:I48"/>
    <mergeCell ref="D49:E49"/>
    <mergeCell ref="F49:G49"/>
    <mergeCell ref="H49:I49"/>
    <mergeCell ref="H45:I45"/>
    <mergeCell ref="J45:K45"/>
    <mergeCell ref="D46:E46"/>
    <mergeCell ref="F46:G46"/>
    <mergeCell ref="H46:I46"/>
    <mergeCell ref="J46:K46"/>
    <mergeCell ref="D45:E45"/>
    <mergeCell ref="F45:G45"/>
    <mergeCell ref="A10:C10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9:C9"/>
  </mergeCells>
  <phoneticPr fontId="1"/>
  <pageMargins left="0.96" right="0.25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6559-436C-4C89-B1E4-F25487479CD6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46203</v>
      </c>
      <c r="J1" s="70"/>
      <c r="K1" s="70"/>
      <c r="N1" s="79" t="s">
        <v>21</v>
      </c>
      <c r="O1" s="79"/>
    </row>
    <row r="2" spans="1:16" ht="19.5" thickBot="1">
      <c r="A2" s="87">
        <f>+N2</f>
        <v>46203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46203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+'5月'!D46:E46</f>
        <v>0</v>
      </c>
      <c r="E9" s="25">
        <f>+D9*D7</f>
        <v>0</v>
      </c>
      <c r="F9" s="35">
        <f>+'5月'!F46:G46</f>
        <v>0</v>
      </c>
      <c r="G9" s="25">
        <f>+F9*F7</f>
        <v>0</v>
      </c>
      <c r="H9" s="35">
        <f>+'5月'!H46:I46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/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46174</v>
      </c>
      <c r="B13" s="24" t="str">
        <f>TEXT((A13),"aaa")</f>
        <v>月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46175</v>
      </c>
      <c r="B14" s="24" t="str">
        <f t="shared" ref="B14:B43" si="2">TEXT((A14),"aaa")</f>
        <v>火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46176</v>
      </c>
      <c r="B15" s="24" t="str">
        <f t="shared" si="2"/>
        <v>水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46177</v>
      </c>
      <c r="B16" s="24" t="str">
        <f t="shared" si="2"/>
        <v>木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46178</v>
      </c>
      <c r="B17" s="24" t="str">
        <f t="shared" si="2"/>
        <v>金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46179</v>
      </c>
      <c r="B18" s="24" t="str">
        <f t="shared" si="2"/>
        <v>土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46180</v>
      </c>
      <c r="B19" s="24" t="str">
        <f t="shared" si="2"/>
        <v>日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46181</v>
      </c>
      <c r="B20" s="24" t="str">
        <f t="shared" si="2"/>
        <v>月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46182</v>
      </c>
      <c r="B21" s="24" t="str">
        <f t="shared" si="2"/>
        <v>火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46183</v>
      </c>
      <c r="B22" s="24" t="str">
        <f t="shared" si="2"/>
        <v>水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46184</v>
      </c>
      <c r="B23" s="24" t="str">
        <f t="shared" si="2"/>
        <v>木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46185</v>
      </c>
      <c r="B24" s="24" t="str">
        <f t="shared" si="2"/>
        <v>金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46186</v>
      </c>
      <c r="B25" s="24" t="str">
        <f t="shared" si="2"/>
        <v>土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46187</v>
      </c>
      <c r="B26" s="24" t="str">
        <f t="shared" si="2"/>
        <v>日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46188</v>
      </c>
      <c r="B27" s="24" t="str">
        <f t="shared" si="2"/>
        <v>月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46189</v>
      </c>
      <c r="B28" s="24" t="str">
        <f t="shared" si="2"/>
        <v>火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46190</v>
      </c>
      <c r="B29" s="24" t="str">
        <f t="shared" si="2"/>
        <v>水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46191</v>
      </c>
      <c r="B30" s="24" t="str">
        <f t="shared" si="2"/>
        <v>木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46192</v>
      </c>
      <c r="B31" s="24" t="str">
        <f t="shared" si="2"/>
        <v>金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46193</v>
      </c>
      <c r="B32" s="24" t="str">
        <f t="shared" si="2"/>
        <v>土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46194</v>
      </c>
      <c r="B33" s="24" t="str">
        <f t="shared" si="2"/>
        <v>日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46195</v>
      </c>
      <c r="B34" s="24" t="str">
        <f t="shared" si="2"/>
        <v>月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46196</v>
      </c>
      <c r="B35" s="24" t="str">
        <f t="shared" si="2"/>
        <v>火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46197</v>
      </c>
      <c r="B36" s="24" t="str">
        <f t="shared" si="2"/>
        <v>水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46198</v>
      </c>
      <c r="B37" s="24" t="str">
        <f t="shared" si="2"/>
        <v>木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46199</v>
      </c>
      <c r="B38" s="24" t="str">
        <f t="shared" si="2"/>
        <v>金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46200</v>
      </c>
      <c r="B39" s="24" t="str">
        <f t="shared" si="2"/>
        <v>土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46201</v>
      </c>
      <c r="B40" s="24" t="str">
        <f t="shared" si="2"/>
        <v>日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46202</v>
      </c>
      <c r="B41" s="24" t="str">
        <f t="shared" si="2"/>
        <v>月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46203</v>
      </c>
      <c r="B42" s="24" t="str">
        <f t="shared" si="2"/>
        <v>火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>IF(A43="","",(IF(AND(C43="",J43=0),"",IF(AND(C43&gt;=1,J43&gt;=1),"","NG"))))</f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>
        <v>100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A6AF-9A35-4821-8861-B320AA21E1EB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46234</v>
      </c>
      <c r="J1" s="70"/>
      <c r="K1" s="70"/>
      <c r="N1" s="79" t="s">
        <v>21</v>
      </c>
      <c r="O1" s="79"/>
    </row>
    <row r="2" spans="1:16" ht="19.5" thickBot="1">
      <c r="A2" s="87">
        <f>+N2</f>
        <v>46234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46234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+'6月 '!D46:E46</f>
        <v>0</v>
      </c>
      <c r="E9" s="25">
        <f>+D9*D7</f>
        <v>0</v>
      </c>
      <c r="F9" s="35">
        <f>+'6月 '!F46:G46</f>
        <v>0</v>
      </c>
      <c r="G9" s="25">
        <v>0</v>
      </c>
      <c r="H9" s="35">
        <f>+'6月 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46204</v>
      </c>
      <c r="B13" s="24" t="str">
        <f>TEXT((A13),"aaa")</f>
        <v>水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IF(A13="","",(IF(AND(C13="",J13=0),"",IF(AND(C13&gt;=1,J13&gt;=1),"","NG"))))</f>
        <v/>
      </c>
    </row>
    <row r="14" spans="1:16" ht="19.5">
      <c r="A14" s="23">
        <f>IF(DAY(A13+1)=1,"",A13+1)</f>
        <v>46205</v>
      </c>
      <c r="B14" s="24" t="str">
        <f t="shared" ref="B14:B43" si="2">TEXT((A14),"aaa")</f>
        <v>木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2" si="6">IF(A14="","",(IF(AND(C14="",J14=0),"",IF(AND(C14&gt;=1,J14&gt;=1),"","NG"))))</f>
        <v/>
      </c>
    </row>
    <row r="15" spans="1:16" ht="19.5">
      <c r="A15" s="23">
        <f t="shared" ref="A15:A43" si="7">IF(DAY(A14+1)=1,"",A14+1)</f>
        <v>46206</v>
      </c>
      <c r="B15" s="24" t="str">
        <f t="shared" si="2"/>
        <v>金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46207</v>
      </c>
      <c r="B16" s="24" t="str">
        <f t="shared" si="2"/>
        <v>土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46208</v>
      </c>
      <c r="B17" s="24" t="str">
        <f t="shared" si="2"/>
        <v>日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46209</v>
      </c>
      <c r="B18" s="24" t="str">
        <f t="shared" si="2"/>
        <v>月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46210</v>
      </c>
      <c r="B19" s="24" t="str">
        <f t="shared" si="2"/>
        <v>火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46211</v>
      </c>
      <c r="B20" s="24" t="str">
        <f t="shared" si="2"/>
        <v>水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46212</v>
      </c>
      <c r="B21" s="24" t="str">
        <f t="shared" si="2"/>
        <v>木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46213</v>
      </c>
      <c r="B22" s="24" t="str">
        <f t="shared" si="2"/>
        <v>金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46214</v>
      </c>
      <c r="B23" s="24" t="str">
        <f t="shared" si="2"/>
        <v>土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46215</v>
      </c>
      <c r="B24" s="24" t="str">
        <f t="shared" si="2"/>
        <v>日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46216</v>
      </c>
      <c r="B25" s="24" t="str">
        <f t="shared" si="2"/>
        <v>月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46217</v>
      </c>
      <c r="B26" s="24" t="str">
        <f t="shared" si="2"/>
        <v>火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46218</v>
      </c>
      <c r="B27" s="24" t="str">
        <f t="shared" si="2"/>
        <v>水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46219</v>
      </c>
      <c r="B28" s="24" t="str">
        <f t="shared" si="2"/>
        <v>木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46220</v>
      </c>
      <c r="B29" s="24" t="str">
        <f t="shared" si="2"/>
        <v>金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46221</v>
      </c>
      <c r="B30" s="24" t="str">
        <f t="shared" si="2"/>
        <v>土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46222</v>
      </c>
      <c r="B31" s="24" t="str">
        <f t="shared" si="2"/>
        <v>日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46223</v>
      </c>
      <c r="B32" s="24" t="str">
        <f t="shared" si="2"/>
        <v>月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46224</v>
      </c>
      <c r="B33" s="24" t="str">
        <f t="shared" si="2"/>
        <v>火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46225</v>
      </c>
      <c r="B34" s="24" t="str">
        <f t="shared" si="2"/>
        <v>水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46226</v>
      </c>
      <c r="B35" s="24" t="str">
        <f t="shared" si="2"/>
        <v>木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46227</v>
      </c>
      <c r="B36" s="24" t="str">
        <f t="shared" si="2"/>
        <v>金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46228</v>
      </c>
      <c r="B37" s="24" t="str">
        <f t="shared" si="2"/>
        <v>土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46229</v>
      </c>
      <c r="B38" s="24" t="str">
        <f t="shared" si="2"/>
        <v>日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46230</v>
      </c>
      <c r="B39" s="24" t="str">
        <f t="shared" si="2"/>
        <v>月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46231</v>
      </c>
      <c r="B40" s="24" t="str">
        <f t="shared" si="2"/>
        <v>火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46232</v>
      </c>
      <c r="B41" s="24" t="str">
        <f t="shared" si="2"/>
        <v>水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46233</v>
      </c>
      <c r="B42" s="24" t="str">
        <f t="shared" si="2"/>
        <v>木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46234</v>
      </c>
      <c r="B43" s="24" t="str">
        <f t="shared" si="2"/>
        <v>金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>IF(A43="","",(IF(AND(C43="",J43=0),"",IF(AND(C43&gt;=1,J43&gt;=1),"","NG"))))</f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47:C47"/>
    <mergeCell ref="B48:C48"/>
    <mergeCell ref="D48:E48"/>
    <mergeCell ref="F48:G48"/>
    <mergeCell ref="H48:I48"/>
    <mergeCell ref="D49:E49"/>
    <mergeCell ref="F49:G49"/>
    <mergeCell ref="H49:I49"/>
    <mergeCell ref="F45:G45"/>
    <mergeCell ref="H45:I45"/>
    <mergeCell ref="J45:K45"/>
    <mergeCell ref="A46:C46"/>
    <mergeCell ref="D46:E46"/>
    <mergeCell ref="F46:G46"/>
    <mergeCell ref="H46:I46"/>
    <mergeCell ref="J46:K46"/>
    <mergeCell ref="D45:E45"/>
    <mergeCell ref="A10:C10"/>
    <mergeCell ref="A11:C11"/>
    <mergeCell ref="A12:B12"/>
    <mergeCell ref="A44:B44"/>
    <mergeCell ref="A45:C45"/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</mergeCells>
  <phoneticPr fontId="1"/>
  <pageMargins left="0.96" right="0.25" top="0.75" bottom="0.75" header="0.3" footer="0.3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2C73-C0BC-4485-AE60-7192EE9958C9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46265</v>
      </c>
      <c r="J1" s="70"/>
      <c r="K1" s="70"/>
      <c r="N1" s="79" t="s">
        <v>21</v>
      </c>
      <c r="O1" s="79"/>
    </row>
    <row r="2" spans="1:16" ht="19.5" thickBot="1">
      <c r="A2" s="87">
        <f>+N2</f>
        <v>46265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46265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+'7月'!D46:E46</f>
        <v>0</v>
      </c>
      <c r="E9" s="25">
        <f>+D9*D7</f>
        <v>0</v>
      </c>
      <c r="F9" s="35">
        <f>+'7月'!F46:G46</f>
        <v>0</v>
      </c>
      <c r="G9" s="25">
        <f>+F9*F7</f>
        <v>0</v>
      </c>
      <c r="H9" s="35">
        <f>+'7月'!H46:I46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46235</v>
      </c>
      <c r="B13" s="24" t="str">
        <f>TEXT((A13),"aaa")</f>
        <v>土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46236</v>
      </c>
      <c r="B14" s="24" t="str">
        <f t="shared" ref="B14:B43" si="2">TEXT((A14),"aaa")</f>
        <v>日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46237</v>
      </c>
      <c r="B15" s="24" t="str">
        <f t="shared" si="2"/>
        <v>月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46238</v>
      </c>
      <c r="B16" s="24" t="str">
        <f t="shared" si="2"/>
        <v>火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46239</v>
      </c>
      <c r="B17" s="24" t="str">
        <f t="shared" si="2"/>
        <v>水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46240</v>
      </c>
      <c r="B18" s="24" t="str">
        <f t="shared" si="2"/>
        <v>木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46241</v>
      </c>
      <c r="B19" s="24" t="str">
        <f t="shared" si="2"/>
        <v>金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46242</v>
      </c>
      <c r="B20" s="24" t="str">
        <f t="shared" si="2"/>
        <v>土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46243</v>
      </c>
      <c r="B21" s="24" t="str">
        <f t="shared" si="2"/>
        <v>日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46244</v>
      </c>
      <c r="B22" s="24" t="str">
        <f t="shared" si="2"/>
        <v>月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46245</v>
      </c>
      <c r="B23" s="24" t="str">
        <f t="shared" si="2"/>
        <v>火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46246</v>
      </c>
      <c r="B24" s="24" t="str">
        <f t="shared" si="2"/>
        <v>水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46247</v>
      </c>
      <c r="B25" s="24" t="str">
        <f t="shared" si="2"/>
        <v>木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46248</v>
      </c>
      <c r="B26" s="24" t="str">
        <f t="shared" si="2"/>
        <v>金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46249</v>
      </c>
      <c r="B27" s="24" t="str">
        <f t="shared" si="2"/>
        <v>土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46250</v>
      </c>
      <c r="B28" s="24" t="str">
        <f t="shared" si="2"/>
        <v>日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46251</v>
      </c>
      <c r="B29" s="24" t="str">
        <f t="shared" si="2"/>
        <v>月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46252</v>
      </c>
      <c r="B30" s="24" t="str">
        <f t="shared" si="2"/>
        <v>火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46253</v>
      </c>
      <c r="B31" s="24" t="str">
        <f t="shared" si="2"/>
        <v>水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46254</v>
      </c>
      <c r="B32" s="24" t="str">
        <f t="shared" si="2"/>
        <v>木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46255</v>
      </c>
      <c r="B33" s="24" t="str">
        <f t="shared" si="2"/>
        <v>金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46256</v>
      </c>
      <c r="B34" s="24" t="str">
        <f t="shared" si="2"/>
        <v>土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46257</v>
      </c>
      <c r="B35" s="24" t="str">
        <f t="shared" si="2"/>
        <v>日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46258</v>
      </c>
      <c r="B36" s="24" t="str">
        <f t="shared" si="2"/>
        <v>月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46259</v>
      </c>
      <c r="B37" s="24" t="str">
        <f t="shared" si="2"/>
        <v>火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46260</v>
      </c>
      <c r="B38" s="24" t="str">
        <f t="shared" si="2"/>
        <v>水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46261</v>
      </c>
      <c r="B39" s="24" t="str">
        <f t="shared" si="2"/>
        <v>木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46262</v>
      </c>
      <c r="B40" s="24" t="str">
        <f t="shared" si="2"/>
        <v>金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46263</v>
      </c>
      <c r="B41" s="24" t="str">
        <f t="shared" si="2"/>
        <v>土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46264</v>
      </c>
      <c r="B42" s="24" t="str">
        <f t="shared" si="2"/>
        <v>日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>
        <f t="shared" si="7"/>
        <v>46265</v>
      </c>
      <c r="B43" s="24" t="str">
        <f t="shared" si="2"/>
        <v>月</v>
      </c>
      <c r="C43" s="37"/>
      <c r="D43" s="35"/>
      <c r="E43" s="25">
        <f>+IF(A43="","",+D43*$D$7)</f>
        <v>0</v>
      </c>
      <c r="F43" s="35"/>
      <c r="G43" s="25">
        <f>+IF(A43="","",+F43*$F$7)</f>
        <v>0</v>
      </c>
      <c r="H43" s="35"/>
      <c r="I43" s="25">
        <f>+IF(A43="","",+H43*$H$7)</f>
        <v>0</v>
      </c>
      <c r="J43" s="25">
        <f>+IF(A43="","",+D43+F43+H43)</f>
        <v>0</v>
      </c>
      <c r="K43" s="29">
        <f>+IF(A43="","",+E43+G43+I43)</f>
        <v>0</v>
      </c>
      <c r="M43" s="38" t="str">
        <f t="shared" si="6"/>
        <v/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680B-CFC1-4601-A174-E62FE5ECD1A4}">
  <sheetPr>
    <pageSetUpPr fitToPage="1"/>
  </sheetPr>
  <dimension ref="A1:P49"/>
  <sheetViews>
    <sheetView zoomScaleNormal="100" zoomScaleSheetLayoutView="100" workbookViewId="0">
      <selection activeCell="N3" sqref="N3"/>
    </sheetView>
  </sheetViews>
  <sheetFormatPr defaultRowHeight="18.75"/>
  <cols>
    <col min="1" max="1" width="5.125" customWidth="1"/>
    <col min="2" max="2" width="5.375" customWidth="1"/>
    <col min="4" max="4" width="6.125" customWidth="1"/>
    <col min="5" max="5" width="12.125" customWidth="1"/>
    <col min="6" max="6" width="6.125" customWidth="1"/>
    <col min="7" max="7" width="12.125" customWidth="1"/>
    <col min="8" max="8" width="6.125" customWidth="1"/>
    <col min="9" max="9" width="12.125" customWidth="1"/>
    <col min="10" max="10" width="6.125" customWidth="1"/>
    <col min="11" max="11" width="12.125" customWidth="1"/>
    <col min="13" max="13" width="9.375" bestFit="1" customWidth="1"/>
  </cols>
  <sheetData>
    <row r="1" spans="1:16" ht="19.5" thickBot="1">
      <c r="A1" s="20"/>
      <c r="B1" s="20"/>
      <c r="C1" s="20"/>
      <c r="D1" s="20"/>
      <c r="E1" s="20"/>
      <c r="F1" s="20"/>
      <c r="G1" s="20"/>
      <c r="H1" s="20"/>
      <c r="I1" s="69">
        <f>+N2</f>
        <v>46295</v>
      </c>
      <c r="J1" s="70"/>
      <c r="K1" s="70"/>
      <c r="N1" s="79" t="s">
        <v>21</v>
      </c>
      <c r="O1" s="79"/>
    </row>
    <row r="2" spans="1:16" ht="19.5" thickBot="1">
      <c r="A2" s="87">
        <f>+N2</f>
        <v>46295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80">
        <v>46295</v>
      </c>
      <c r="O2" s="81"/>
      <c r="P2" s="22" t="s">
        <v>22</v>
      </c>
    </row>
    <row r="3" spans="1:16">
      <c r="A3" s="21" t="s">
        <v>12</v>
      </c>
      <c r="B3" s="21"/>
      <c r="C3" s="21"/>
      <c r="D3" s="21"/>
      <c r="E3" s="21"/>
      <c r="F3" s="21"/>
      <c r="G3" s="61" t="str">
        <f>IF(+'4月'!G3:K3="","",+'4月'!G3:K3)</f>
        <v/>
      </c>
      <c r="H3" s="88"/>
      <c r="I3" s="88"/>
      <c r="J3" s="88"/>
      <c r="K3" s="88"/>
    </row>
    <row r="4" spans="1:16">
      <c r="A4" s="21" t="s">
        <v>15</v>
      </c>
      <c r="B4" s="21"/>
      <c r="C4" s="21"/>
      <c r="D4" s="21"/>
      <c r="E4" s="21"/>
      <c r="F4" s="21"/>
      <c r="G4" s="84"/>
      <c r="H4" s="85"/>
      <c r="I4" s="85"/>
      <c r="J4" s="85"/>
      <c r="K4" s="85"/>
    </row>
    <row r="5" spans="1:16">
      <c r="A5" s="17" t="s">
        <v>18</v>
      </c>
      <c r="B5" s="17"/>
      <c r="C5" s="17"/>
      <c r="D5" s="17"/>
      <c r="E5" s="17"/>
      <c r="F5" s="17"/>
      <c r="G5" s="86" t="str">
        <f>IFERROR((VLOOKUP(G3,文化センター!B3:C14,2,FALSE)),"")</f>
        <v/>
      </c>
      <c r="H5" s="79"/>
      <c r="I5" s="79"/>
      <c r="J5" s="79"/>
      <c r="K5" s="79"/>
      <c r="N5" s="31"/>
      <c r="O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>
      <c r="A7" s="1"/>
      <c r="B7" s="1"/>
      <c r="C7" s="2"/>
      <c r="D7" s="67">
        <v>1000</v>
      </c>
      <c r="E7" s="68"/>
      <c r="F7" s="67">
        <v>500</v>
      </c>
      <c r="G7" s="68"/>
      <c r="H7" s="67">
        <v>200</v>
      </c>
      <c r="I7" s="68"/>
      <c r="J7" s="40" t="s">
        <v>3</v>
      </c>
      <c r="K7" s="41"/>
    </row>
    <row r="8" spans="1:16">
      <c r="A8" s="1"/>
      <c r="B8" s="3"/>
      <c r="C8" s="4"/>
      <c r="D8" s="5" t="s">
        <v>4</v>
      </c>
      <c r="E8" s="5" t="s">
        <v>5</v>
      </c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</row>
    <row r="9" spans="1:16">
      <c r="A9" s="64" t="s">
        <v>7</v>
      </c>
      <c r="B9" s="65"/>
      <c r="C9" s="66"/>
      <c r="D9" s="35">
        <f>+'8月'!D46:E46</f>
        <v>0</v>
      </c>
      <c r="E9" s="25">
        <f>+D9*D7</f>
        <v>0</v>
      </c>
      <c r="F9" s="35">
        <f>+'8月'!F46:G46</f>
        <v>0</v>
      </c>
      <c r="G9" s="25">
        <f>+F9*F7</f>
        <v>0</v>
      </c>
      <c r="H9" s="35">
        <f>+'8月'!H46:I46</f>
        <v>0</v>
      </c>
      <c r="I9" s="25">
        <f>+H9*H7</f>
        <v>0</v>
      </c>
      <c r="J9" s="25">
        <f>+D9+F9+H9</f>
        <v>0</v>
      </c>
      <c r="K9" s="25">
        <f>+E9+G9++I9</f>
        <v>0</v>
      </c>
    </row>
    <row r="10" spans="1:16">
      <c r="A10" s="64" t="s">
        <v>6</v>
      </c>
      <c r="B10" s="65"/>
      <c r="C10" s="66"/>
      <c r="D10" s="35">
        <v>0</v>
      </c>
      <c r="E10" s="25">
        <f>+D10*D7</f>
        <v>0</v>
      </c>
      <c r="F10" s="35">
        <v>0</v>
      </c>
      <c r="G10" s="25">
        <f>+F10*F7</f>
        <v>0</v>
      </c>
      <c r="H10" s="35">
        <v>0</v>
      </c>
      <c r="I10" s="25">
        <f>+H10*H7</f>
        <v>0</v>
      </c>
      <c r="J10" s="25">
        <f>+D10+F10+H10</f>
        <v>0</v>
      </c>
      <c r="K10" s="25">
        <f>+E10+G10+I10</f>
        <v>0</v>
      </c>
    </row>
    <row r="11" spans="1:16" ht="19.5" thickBot="1">
      <c r="A11" s="50" t="s">
        <v>16</v>
      </c>
      <c r="B11" s="51"/>
      <c r="C11" s="52"/>
      <c r="D11" s="26">
        <f>+D9+D10</f>
        <v>0</v>
      </c>
      <c r="E11" s="26">
        <f t="shared" ref="E11:I11" si="0">+E9+E10</f>
        <v>0</v>
      </c>
      <c r="F11" s="26">
        <f t="shared" si="0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>+J9+J10</f>
        <v>0</v>
      </c>
      <c r="K11" s="26">
        <f>+K9+K10</f>
        <v>0</v>
      </c>
    </row>
    <row r="12" spans="1:16">
      <c r="A12" s="42" t="s">
        <v>8</v>
      </c>
      <c r="B12" s="45"/>
      <c r="C12" s="8" t="s">
        <v>9</v>
      </c>
      <c r="D12" s="27"/>
      <c r="E12" s="27"/>
      <c r="F12" s="27"/>
      <c r="G12" s="27"/>
      <c r="H12" s="27"/>
      <c r="I12" s="27"/>
      <c r="J12" s="27"/>
      <c r="K12" s="28"/>
      <c r="M12" t="s">
        <v>46</v>
      </c>
    </row>
    <row r="13" spans="1:16" ht="19.5">
      <c r="A13" s="23">
        <f>DATE(YEAR($N$2),MONTH($N$2),1)</f>
        <v>46266</v>
      </c>
      <c r="B13" s="24" t="str">
        <f>TEXT((A13),"aaa")</f>
        <v>火</v>
      </c>
      <c r="C13" s="36"/>
      <c r="D13" s="35"/>
      <c r="E13" s="25">
        <f>+D13*$D$7</f>
        <v>0</v>
      </c>
      <c r="F13" s="35"/>
      <c r="G13" s="25">
        <f>+F13*$F$7</f>
        <v>0</v>
      </c>
      <c r="H13" s="35"/>
      <c r="I13" s="25">
        <f t="shared" ref="I13:I41" si="1">+H13*$H$7</f>
        <v>0</v>
      </c>
      <c r="J13" s="25">
        <f>+D13+F13+H13</f>
        <v>0</v>
      </c>
      <c r="K13" s="29">
        <f>+E13+G13+I13</f>
        <v>0</v>
      </c>
      <c r="M13" s="38" t="str">
        <f>IF(AND(C13="",J13=0),"",IF(AND(C13&gt;=1,J13&gt;=1),"","NG"))</f>
        <v/>
      </c>
    </row>
    <row r="14" spans="1:16" ht="19.5">
      <c r="A14" s="23">
        <f>IF(DAY(A13+1)=1,"",A13+1)</f>
        <v>46267</v>
      </c>
      <c r="B14" s="24" t="str">
        <f t="shared" ref="B14:B43" si="2">TEXT((A14),"aaa")</f>
        <v>水</v>
      </c>
      <c r="C14" s="36"/>
      <c r="D14" s="35"/>
      <c r="E14" s="25">
        <f t="shared" ref="E14:E41" si="3">+D14*$D$7</f>
        <v>0</v>
      </c>
      <c r="F14" s="35"/>
      <c r="G14" s="25">
        <f t="shared" ref="G14:G41" si="4">+F14*$F$7</f>
        <v>0</v>
      </c>
      <c r="H14" s="35"/>
      <c r="I14" s="25">
        <f t="shared" si="1"/>
        <v>0</v>
      </c>
      <c r="J14" s="25">
        <f t="shared" ref="J14:K41" si="5">+D14+F14+H14</f>
        <v>0</v>
      </c>
      <c r="K14" s="29">
        <f t="shared" si="5"/>
        <v>0</v>
      </c>
      <c r="M14" s="38" t="str">
        <f t="shared" ref="M14:M43" si="6">IF(AND(C14="",J14=0),"",IF(AND(C14&gt;=1,J14&gt;=1),"","NG"))</f>
        <v/>
      </c>
    </row>
    <row r="15" spans="1:16" ht="19.5">
      <c r="A15" s="23">
        <f t="shared" ref="A15:A43" si="7">IF(DAY(A14+1)=1,"",A14+1)</f>
        <v>46268</v>
      </c>
      <c r="B15" s="24" t="str">
        <f t="shared" si="2"/>
        <v>木</v>
      </c>
      <c r="C15" s="36"/>
      <c r="D15" s="35"/>
      <c r="E15" s="25">
        <f t="shared" si="3"/>
        <v>0</v>
      </c>
      <c r="F15" s="35"/>
      <c r="G15" s="25">
        <f t="shared" si="4"/>
        <v>0</v>
      </c>
      <c r="H15" s="35"/>
      <c r="I15" s="25">
        <f t="shared" si="1"/>
        <v>0</v>
      </c>
      <c r="J15" s="25">
        <f t="shared" si="5"/>
        <v>0</v>
      </c>
      <c r="K15" s="29">
        <f t="shared" si="5"/>
        <v>0</v>
      </c>
      <c r="M15" s="38" t="str">
        <f t="shared" si="6"/>
        <v/>
      </c>
    </row>
    <row r="16" spans="1:16" ht="19.5">
      <c r="A16" s="23">
        <f t="shared" si="7"/>
        <v>46269</v>
      </c>
      <c r="B16" s="24" t="str">
        <f t="shared" si="2"/>
        <v>金</v>
      </c>
      <c r="C16" s="36"/>
      <c r="D16" s="35"/>
      <c r="E16" s="25">
        <f t="shared" si="3"/>
        <v>0</v>
      </c>
      <c r="F16" s="35"/>
      <c r="G16" s="25">
        <f t="shared" si="4"/>
        <v>0</v>
      </c>
      <c r="H16" s="35"/>
      <c r="I16" s="25">
        <f t="shared" si="1"/>
        <v>0</v>
      </c>
      <c r="J16" s="25">
        <f t="shared" si="5"/>
        <v>0</v>
      </c>
      <c r="K16" s="29">
        <f t="shared" si="5"/>
        <v>0</v>
      </c>
      <c r="M16" s="38" t="str">
        <f t="shared" si="6"/>
        <v/>
      </c>
    </row>
    <row r="17" spans="1:13" ht="19.5">
      <c r="A17" s="23">
        <f t="shared" si="7"/>
        <v>46270</v>
      </c>
      <c r="B17" s="24" t="str">
        <f t="shared" si="2"/>
        <v>土</v>
      </c>
      <c r="C17" s="36"/>
      <c r="D17" s="35"/>
      <c r="E17" s="25">
        <f t="shared" si="3"/>
        <v>0</v>
      </c>
      <c r="F17" s="35"/>
      <c r="G17" s="25">
        <f t="shared" si="4"/>
        <v>0</v>
      </c>
      <c r="H17" s="35"/>
      <c r="I17" s="25">
        <f t="shared" si="1"/>
        <v>0</v>
      </c>
      <c r="J17" s="25">
        <f t="shared" si="5"/>
        <v>0</v>
      </c>
      <c r="K17" s="29">
        <f t="shared" si="5"/>
        <v>0</v>
      </c>
      <c r="M17" s="38" t="str">
        <f t="shared" si="6"/>
        <v/>
      </c>
    </row>
    <row r="18" spans="1:13" ht="19.5">
      <c r="A18" s="23">
        <f t="shared" si="7"/>
        <v>46271</v>
      </c>
      <c r="B18" s="24" t="str">
        <f t="shared" si="2"/>
        <v>日</v>
      </c>
      <c r="C18" s="36"/>
      <c r="D18" s="35"/>
      <c r="E18" s="25">
        <f t="shared" si="3"/>
        <v>0</v>
      </c>
      <c r="F18" s="35"/>
      <c r="G18" s="25">
        <f t="shared" si="4"/>
        <v>0</v>
      </c>
      <c r="H18" s="35"/>
      <c r="I18" s="25">
        <f t="shared" si="1"/>
        <v>0</v>
      </c>
      <c r="J18" s="25">
        <f t="shared" si="5"/>
        <v>0</v>
      </c>
      <c r="K18" s="29">
        <f t="shared" si="5"/>
        <v>0</v>
      </c>
      <c r="M18" s="38" t="str">
        <f t="shared" si="6"/>
        <v/>
      </c>
    </row>
    <row r="19" spans="1:13" ht="19.5">
      <c r="A19" s="23">
        <f t="shared" si="7"/>
        <v>46272</v>
      </c>
      <c r="B19" s="24" t="str">
        <f t="shared" si="2"/>
        <v>月</v>
      </c>
      <c r="C19" s="36"/>
      <c r="D19" s="35"/>
      <c r="E19" s="25">
        <f t="shared" si="3"/>
        <v>0</v>
      </c>
      <c r="F19" s="35"/>
      <c r="G19" s="25">
        <f t="shared" si="4"/>
        <v>0</v>
      </c>
      <c r="H19" s="35"/>
      <c r="I19" s="25">
        <f t="shared" si="1"/>
        <v>0</v>
      </c>
      <c r="J19" s="25">
        <f t="shared" si="5"/>
        <v>0</v>
      </c>
      <c r="K19" s="29">
        <f t="shared" si="5"/>
        <v>0</v>
      </c>
      <c r="M19" s="38" t="str">
        <f t="shared" si="6"/>
        <v/>
      </c>
    </row>
    <row r="20" spans="1:13" ht="19.5">
      <c r="A20" s="23">
        <f t="shared" si="7"/>
        <v>46273</v>
      </c>
      <c r="B20" s="24" t="str">
        <f t="shared" si="2"/>
        <v>火</v>
      </c>
      <c r="C20" s="36"/>
      <c r="D20" s="35"/>
      <c r="E20" s="25">
        <f t="shared" si="3"/>
        <v>0</v>
      </c>
      <c r="F20" s="35"/>
      <c r="G20" s="25">
        <f t="shared" si="4"/>
        <v>0</v>
      </c>
      <c r="H20" s="35"/>
      <c r="I20" s="25">
        <f t="shared" si="1"/>
        <v>0</v>
      </c>
      <c r="J20" s="25">
        <f t="shared" si="5"/>
        <v>0</v>
      </c>
      <c r="K20" s="29">
        <f t="shared" si="5"/>
        <v>0</v>
      </c>
      <c r="M20" s="38" t="str">
        <f t="shared" si="6"/>
        <v/>
      </c>
    </row>
    <row r="21" spans="1:13" ht="19.5">
      <c r="A21" s="23">
        <f t="shared" si="7"/>
        <v>46274</v>
      </c>
      <c r="B21" s="24" t="str">
        <f t="shared" si="2"/>
        <v>水</v>
      </c>
      <c r="C21" s="36"/>
      <c r="D21" s="35"/>
      <c r="E21" s="25">
        <f t="shared" si="3"/>
        <v>0</v>
      </c>
      <c r="F21" s="35"/>
      <c r="G21" s="25">
        <f t="shared" si="4"/>
        <v>0</v>
      </c>
      <c r="H21" s="35"/>
      <c r="I21" s="25">
        <f t="shared" si="1"/>
        <v>0</v>
      </c>
      <c r="J21" s="25">
        <f t="shared" si="5"/>
        <v>0</v>
      </c>
      <c r="K21" s="29">
        <f t="shared" si="5"/>
        <v>0</v>
      </c>
      <c r="M21" s="38" t="str">
        <f t="shared" si="6"/>
        <v/>
      </c>
    </row>
    <row r="22" spans="1:13" ht="19.5">
      <c r="A22" s="23">
        <f t="shared" si="7"/>
        <v>46275</v>
      </c>
      <c r="B22" s="24" t="str">
        <f t="shared" si="2"/>
        <v>木</v>
      </c>
      <c r="C22" s="36"/>
      <c r="D22" s="35"/>
      <c r="E22" s="25">
        <f t="shared" si="3"/>
        <v>0</v>
      </c>
      <c r="F22" s="35"/>
      <c r="G22" s="25">
        <f t="shared" si="4"/>
        <v>0</v>
      </c>
      <c r="H22" s="35"/>
      <c r="I22" s="25">
        <f t="shared" si="1"/>
        <v>0</v>
      </c>
      <c r="J22" s="25">
        <f t="shared" si="5"/>
        <v>0</v>
      </c>
      <c r="K22" s="29">
        <f t="shared" si="5"/>
        <v>0</v>
      </c>
      <c r="M22" s="38" t="str">
        <f t="shared" si="6"/>
        <v/>
      </c>
    </row>
    <row r="23" spans="1:13" ht="19.5">
      <c r="A23" s="23">
        <f t="shared" si="7"/>
        <v>46276</v>
      </c>
      <c r="B23" s="24" t="str">
        <f t="shared" si="2"/>
        <v>金</v>
      </c>
      <c r="C23" s="36"/>
      <c r="D23" s="35"/>
      <c r="E23" s="25">
        <f t="shared" si="3"/>
        <v>0</v>
      </c>
      <c r="F23" s="35"/>
      <c r="G23" s="25">
        <f t="shared" si="4"/>
        <v>0</v>
      </c>
      <c r="H23" s="35"/>
      <c r="I23" s="25">
        <f t="shared" si="1"/>
        <v>0</v>
      </c>
      <c r="J23" s="25">
        <f t="shared" si="5"/>
        <v>0</v>
      </c>
      <c r="K23" s="29">
        <f t="shared" si="5"/>
        <v>0</v>
      </c>
      <c r="M23" s="38" t="str">
        <f t="shared" si="6"/>
        <v/>
      </c>
    </row>
    <row r="24" spans="1:13" ht="19.5">
      <c r="A24" s="23">
        <f t="shared" si="7"/>
        <v>46277</v>
      </c>
      <c r="B24" s="24" t="str">
        <f t="shared" si="2"/>
        <v>土</v>
      </c>
      <c r="C24" s="36"/>
      <c r="D24" s="35"/>
      <c r="E24" s="25">
        <f t="shared" si="3"/>
        <v>0</v>
      </c>
      <c r="F24" s="35"/>
      <c r="G24" s="25">
        <f t="shared" si="4"/>
        <v>0</v>
      </c>
      <c r="H24" s="35"/>
      <c r="I24" s="25">
        <f t="shared" si="1"/>
        <v>0</v>
      </c>
      <c r="J24" s="25">
        <f t="shared" si="5"/>
        <v>0</v>
      </c>
      <c r="K24" s="29">
        <f t="shared" si="5"/>
        <v>0</v>
      </c>
      <c r="M24" s="38" t="str">
        <f t="shared" si="6"/>
        <v/>
      </c>
    </row>
    <row r="25" spans="1:13" ht="19.5">
      <c r="A25" s="23">
        <f t="shared" si="7"/>
        <v>46278</v>
      </c>
      <c r="B25" s="24" t="str">
        <f t="shared" si="2"/>
        <v>日</v>
      </c>
      <c r="C25" s="36"/>
      <c r="D25" s="35"/>
      <c r="E25" s="25">
        <f t="shared" si="3"/>
        <v>0</v>
      </c>
      <c r="F25" s="35"/>
      <c r="G25" s="25">
        <f t="shared" si="4"/>
        <v>0</v>
      </c>
      <c r="H25" s="35"/>
      <c r="I25" s="25">
        <f t="shared" si="1"/>
        <v>0</v>
      </c>
      <c r="J25" s="25">
        <f t="shared" si="5"/>
        <v>0</v>
      </c>
      <c r="K25" s="29">
        <f t="shared" si="5"/>
        <v>0</v>
      </c>
      <c r="M25" s="38" t="str">
        <f t="shared" si="6"/>
        <v/>
      </c>
    </row>
    <row r="26" spans="1:13" ht="19.5">
      <c r="A26" s="23">
        <f t="shared" si="7"/>
        <v>46279</v>
      </c>
      <c r="B26" s="24" t="str">
        <f t="shared" si="2"/>
        <v>月</v>
      </c>
      <c r="C26" s="36"/>
      <c r="D26" s="35"/>
      <c r="E26" s="25">
        <f t="shared" si="3"/>
        <v>0</v>
      </c>
      <c r="F26" s="35"/>
      <c r="G26" s="25">
        <f t="shared" si="4"/>
        <v>0</v>
      </c>
      <c r="H26" s="35"/>
      <c r="I26" s="25">
        <f t="shared" si="1"/>
        <v>0</v>
      </c>
      <c r="J26" s="25">
        <f t="shared" si="5"/>
        <v>0</v>
      </c>
      <c r="K26" s="29">
        <f t="shared" si="5"/>
        <v>0</v>
      </c>
      <c r="M26" s="38" t="str">
        <f t="shared" si="6"/>
        <v/>
      </c>
    </row>
    <row r="27" spans="1:13" ht="19.5">
      <c r="A27" s="23">
        <f t="shared" si="7"/>
        <v>46280</v>
      </c>
      <c r="B27" s="24" t="str">
        <f t="shared" si="2"/>
        <v>火</v>
      </c>
      <c r="C27" s="36"/>
      <c r="D27" s="35"/>
      <c r="E27" s="25">
        <f t="shared" si="3"/>
        <v>0</v>
      </c>
      <c r="F27" s="35"/>
      <c r="G27" s="25">
        <f t="shared" si="4"/>
        <v>0</v>
      </c>
      <c r="H27" s="35"/>
      <c r="I27" s="25">
        <f t="shared" si="1"/>
        <v>0</v>
      </c>
      <c r="J27" s="25">
        <f t="shared" si="5"/>
        <v>0</v>
      </c>
      <c r="K27" s="29">
        <f t="shared" si="5"/>
        <v>0</v>
      </c>
      <c r="M27" s="38" t="str">
        <f t="shared" si="6"/>
        <v/>
      </c>
    </row>
    <row r="28" spans="1:13" ht="19.5">
      <c r="A28" s="23">
        <f t="shared" si="7"/>
        <v>46281</v>
      </c>
      <c r="B28" s="24" t="str">
        <f t="shared" si="2"/>
        <v>水</v>
      </c>
      <c r="C28" s="36"/>
      <c r="D28" s="35"/>
      <c r="E28" s="25">
        <f t="shared" si="3"/>
        <v>0</v>
      </c>
      <c r="F28" s="35"/>
      <c r="G28" s="25">
        <f t="shared" si="4"/>
        <v>0</v>
      </c>
      <c r="H28" s="35"/>
      <c r="I28" s="25">
        <f t="shared" si="1"/>
        <v>0</v>
      </c>
      <c r="J28" s="25">
        <f t="shared" si="5"/>
        <v>0</v>
      </c>
      <c r="K28" s="29">
        <f t="shared" si="5"/>
        <v>0</v>
      </c>
      <c r="M28" s="38" t="str">
        <f t="shared" si="6"/>
        <v/>
      </c>
    </row>
    <row r="29" spans="1:13" ht="19.5">
      <c r="A29" s="23">
        <f t="shared" si="7"/>
        <v>46282</v>
      </c>
      <c r="B29" s="24" t="str">
        <f t="shared" si="2"/>
        <v>木</v>
      </c>
      <c r="C29" s="36"/>
      <c r="D29" s="35"/>
      <c r="E29" s="25">
        <f t="shared" si="3"/>
        <v>0</v>
      </c>
      <c r="F29" s="35"/>
      <c r="G29" s="25">
        <f t="shared" si="4"/>
        <v>0</v>
      </c>
      <c r="H29" s="35"/>
      <c r="I29" s="25">
        <f t="shared" si="1"/>
        <v>0</v>
      </c>
      <c r="J29" s="25">
        <f t="shared" si="5"/>
        <v>0</v>
      </c>
      <c r="K29" s="29">
        <f t="shared" si="5"/>
        <v>0</v>
      </c>
      <c r="M29" s="38" t="str">
        <f t="shared" si="6"/>
        <v/>
      </c>
    </row>
    <row r="30" spans="1:13" ht="19.5">
      <c r="A30" s="23">
        <f t="shared" si="7"/>
        <v>46283</v>
      </c>
      <c r="B30" s="24" t="str">
        <f t="shared" si="2"/>
        <v>金</v>
      </c>
      <c r="C30" s="36"/>
      <c r="D30" s="35"/>
      <c r="E30" s="25">
        <f t="shared" si="3"/>
        <v>0</v>
      </c>
      <c r="F30" s="35"/>
      <c r="G30" s="25">
        <f t="shared" si="4"/>
        <v>0</v>
      </c>
      <c r="H30" s="35"/>
      <c r="I30" s="25">
        <f t="shared" si="1"/>
        <v>0</v>
      </c>
      <c r="J30" s="25">
        <f t="shared" si="5"/>
        <v>0</v>
      </c>
      <c r="K30" s="29">
        <f t="shared" si="5"/>
        <v>0</v>
      </c>
      <c r="M30" s="38" t="str">
        <f t="shared" si="6"/>
        <v/>
      </c>
    </row>
    <row r="31" spans="1:13" ht="19.5">
      <c r="A31" s="23">
        <f t="shared" si="7"/>
        <v>46284</v>
      </c>
      <c r="B31" s="24" t="str">
        <f t="shared" si="2"/>
        <v>土</v>
      </c>
      <c r="C31" s="36"/>
      <c r="D31" s="35"/>
      <c r="E31" s="25">
        <f t="shared" si="3"/>
        <v>0</v>
      </c>
      <c r="F31" s="35"/>
      <c r="G31" s="25">
        <f t="shared" si="4"/>
        <v>0</v>
      </c>
      <c r="H31" s="35"/>
      <c r="I31" s="25">
        <f t="shared" si="1"/>
        <v>0</v>
      </c>
      <c r="J31" s="25">
        <f t="shared" si="5"/>
        <v>0</v>
      </c>
      <c r="K31" s="29">
        <f t="shared" si="5"/>
        <v>0</v>
      </c>
      <c r="M31" s="38" t="str">
        <f t="shared" si="6"/>
        <v/>
      </c>
    </row>
    <row r="32" spans="1:13" ht="19.5">
      <c r="A32" s="23">
        <f t="shared" si="7"/>
        <v>46285</v>
      </c>
      <c r="B32" s="24" t="str">
        <f t="shared" si="2"/>
        <v>日</v>
      </c>
      <c r="C32" s="36"/>
      <c r="D32" s="35"/>
      <c r="E32" s="25">
        <f t="shared" si="3"/>
        <v>0</v>
      </c>
      <c r="F32" s="35"/>
      <c r="G32" s="25">
        <f t="shared" si="4"/>
        <v>0</v>
      </c>
      <c r="H32" s="35"/>
      <c r="I32" s="25">
        <f t="shared" si="1"/>
        <v>0</v>
      </c>
      <c r="J32" s="25">
        <f t="shared" si="5"/>
        <v>0</v>
      </c>
      <c r="K32" s="29">
        <f t="shared" si="5"/>
        <v>0</v>
      </c>
      <c r="M32" s="38" t="str">
        <f t="shared" si="6"/>
        <v/>
      </c>
    </row>
    <row r="33" spans="1:13" ht="19.5">
      <c r="A33" s="23">
        <f t="shared" si="7"/>
        <v>46286</v>
      </c>
      <c r="B33" s="24" t="str">
        <f t="shared" si="2"/>
        <v>月</v>
      </c>
      <c r="C33" s="36"/>
      <c r="D33" s="35"/>
      <c r="E33" s="25">
        <f t="shared" si="3"/>
        <v>0</v>
      </c>
      <c r="F33" s="35"/>
      <c r="G33" s="25">
        <f t="shared" si="4"/>
        <v>0</v>
      </c>
      <c r="H33" s="35"/>
      <c r="I33" s="25">
        <f t="shared" si="1"/>
        <v>0</v>
      </c>
      <c r="J33" s="25">
        <f t="shared" si="5"/>
        <v>0</v>
      </c>
      <c r="K33" s="29">
        <f t="shared" si="5"/>
        <v>0</v>
      </c>
      <c r="M33" s="38" t="str">
        <f t="shared" si="6"/>
        <v/>
      </c>
    </row>
    <row r="34" spans="1:13" ht="19.5">
      <c r="A34" s="23">
        <f t="shared" si="7"/>
        <v>46287</v>
      </c>
      <c r="B34" s="24" t="str">
        <f t="shared" si="2"/>
        <v>火</v>
      </c>
      <c r="C34" s="36"/>
      <c r="D34" s="35"/>
      <c r="E34" s="25">
        <f t="shared" si="3"/>
        <v>0</v>
      </c>
      <c r="F34" s="35"/>
      <c r="G34" s="25">
        <f t="shared" si="4"/>
        <v>0</v>
      </c>
      <c r="H34" s="35"/>
      <c r="I34" s="25">
        <f t="shared" si="1"/>
        <v>0</v>
      </c>
      <c r="J34" s="25">
        <f t="shared" si="5"/>
        <v>0</v>
      </c>
      <c r="K34" s="29">
        <f t="shared" si="5"/>
        <v>0</v>
      </c>
      <c r="M34" s="38" t="str">
        <f t="shared" si="6"/>
        <v/>
      </c>
    </row>
    <row r="35" spans="1:13" ht="19.5">
      <c r="A35" s="23">
        <f t="shared" si="7"/>
        <v>46288</v>
      </c>
      <c r="B35" s="24" t="str">
        <f t="shared" si="2"/>
        <v>水</v>
      </c>
      <c r="C35" s="36"/>
      <c r="D35" s="35"/>
      <c r="E35" s="25">
        <f t="shared" si="3"/>
        <v>0</v>
      </c>
      <c r="F35" s="35"/>
      <c r="G35" s="25">
        <f t="shared" si="4"/>
        <v>0</v>
      </c>
      <c r="H35" s="35"/>
      <c r="I35" s="25">
        <f t="shared" si="1"/>
        <v>0</v>
      </c>
      <c r="J35" s="25">
        <f t="shared" si="5"/>
        <v>0</v>
      </c>
      <c r="K35" s="29">
        <f t="shared" si="5"/>
        <v>0</v>
      </c>
      <c r="M35" s="38" t="str">
        <f t="shared" si="6"/>
        <v/>
      </c>
    </row>
    <row r="36" spans="1:13" ht="19.5">
      <c r="A36" s="23">
        <f t="shared" si="7"/>
        <v>46289</v>
      </c>
      <c r="B36" s="24" t="str">
        <f t="shared" si="2"/>
        <v>木</v>
      </c>
      <c r="C36" s="36"/>
      <c r="D36" s="35"/>
      <c r="E36" s="25">
        <f t="shared" si="3"/>
        <v>0</v>
      </c>
      <c r="F36" s="35"/>
      <c r="G36" s="25">
        <f t="shared" si="4"/>
        <v>0</v>
      </c>
      <c r="H36" s="35"/>
      <c r="I36" s="25">
        <f t="shared" si="1"/>
        <v>0</v>
      </c>
      <c r="J36" s="25">
        <f t="shared" si="5"/>
        <v>0</v>
      </c>
      <c r="K36" s="29">
        <f t="shared" si="5"/>
        <v>0</v>
      </c>
      <c r="M36" s="38" t="str">
        <f t="shared" si="6"/>
        <v/>
      </c>
    </row>
    <row r="37" spans="1:13" ht="19.5">
      <c r="A37" s="23">
        <f t="shared" si="7"/>
        <v>46290</v>
      </c>
      <c r="B37" s="24" t="str">
        <f t="shared" si="2"/>
        <v>金</v>
      </c>
      <c r="C37" s="36"/>
      <c r="D37" s="35"/>
      <c r="E37" s="25">
        <f t="shared" si="3"/>
        <v>0</v>
      </c>
      <c r="F37" s="35"/>
      <c r="G37" s="25">
        <f t="shared" si="4"/>
        <v>0</v>
      </c>
      <c r="H37" s="35"/>
      <c r="I37" s="25">
        <f t="shared" si="1"/>
        <v>0</v>
      </c>
      <c r="J37" s="25">
        <f t="shared" si="5"/>
        <v>0</v>
      </c>
      <c r="K37" s="29">
        <f t="shared" si="5"/>
        <v>0</v>
      </c>
      <c r="M37" s="38" t="str">
        <f t="shared" si="6"/>
        <v/>
      </c>
    </row>
    <row r="38" spans="1:13" ht="19.5">
      <c r="A38" s="23">
        <f t="shared" si="7"/>
        <v>46291</v>
      </c>
      <c r="B38" s="24" t="str">
        <f t="shared" si="2"/>
        <v>土</v>
      </c>
      <c r="C38" s="36"/>
      <c r="D38" s="35"/>
      <c r="E38" s="25">
        <f t="shared" si="3"/>
        <v>0</v>
      </c>
      <c r="F38" s="35"/>
      <c r="G38" s="25">
        <f t="shared" si="4"/>
        <v>0</v>
      </c>
      <c r="H38" s="35"/>
      <c r="I38" s="25">
        <f t="shared" si="1"/>
        <v>0</v>
      </c>
      <c r="J38" s="25">
        <f t="shared" si="5"/>
        <v>0</v>
      </c>
      <c r="K38" s="29">
        <f t="shared" si="5"/>
        <v>0</v>
      </c>
      <c r="M38" s="38" t="str">
        <f t="shared" si="6"/>
        <v/>
      </c>
    </row>
    <row r="39" spans="1:13" ht="19.5">
      <c r="A39" s="23">
        <f t="shared" si="7"/>
        <v>46292</v>
      </c>
      <c r="B39" s="24" t="str">
        <f t="shared" si="2"/>
        <v>日</v>
      </c>
      <c r="C39" s="36"/>
      <c r="D39" s="35"/>
      <c r="E39" s="25">
        <f t="shared" si="3"/>
        <v>0</v>
      </c>
      <c r="F39" s="35"/>
      <c r="G39" s="25">
        <f t="shared" si="4"/>
        <v>0</v>
      </c>
      <c r="H39" s="35"/>
      <c r="I39" s="25">
        <f t="shared" si="1"/>
        <v>0</v>
      </c>
      <c r="J39" s="25">
        <f t="shared" si="5"/>
        <v>0</v>
      </c>
      <c r="K39" s="29">
        <f t="shared" si="5"/>
        <v>0</v>
      </c>
      <c r="M39" s="38" t="str">
        <f t="shared" si="6"/>
        <v/>
      </c>
    </row>
    <row r="40" spans="1:13" ht="19.5">
      <c r="A40" s="23">
        <f t="shared" si="7"/>
        <v>46293</v>
      </c>
      <c r="B40" s="24" t="str">
        <f t="shared" si="2"/>
        <v>月</v>
      </c>
      <c r="C40" s="36"/>
      <c r="D40" s="35"/>
      <c r="E40" s="25">
        <f t="shared" si="3"/>
        <v>0</v>
      </c>
      <c r="F40" s="35"/>
      <c r="G40" s="25">
        <f t="shared" si="4"/>
        <v>0</v>
      </c>
      <c r="H40" s="35"/>
      <c r="I40" s="25">
        <f t="shared" si="1"/>
        <v>0</v>
      </c>
      <c r="J40" s="25">
        <f t="shared" si="5"/>
        <v>0</v>
      </c>
      <c r="K40" s="29">
        <f t="shared" si="5"/>
        <v>0</v>
      </c>
      <c r="M40" s="38" t="str">
        <f t="shared" si="6"/>
        <v/>
      </c>
    </row>
    <row r="41" spans="1:13" ht="19.5">
      <c r="A41" s="23">
        <f t="shared" si="7"/>
        <v>46294</v>
      </c>
      <c r="B41" s="24" t="str">
        <f t="shared" si="2"/>
        <v>火</v>
      </c>
      <c r="C41" s="36"/>
      <c r="D41" s="35"/>
      <c r="E41" s="25">
        <f t="shared" si="3"/>
        <v>0</v>
      </c>
      <c r="F41" s="35"/>
      <c r="G41" s="25">
        <f t="shared" si="4"/>
        <v>0</v>
      </c>
      <c r="H41" s="35"/>
      <c r="I41" s="25">
        <f t="shared" si="1"/>
        <v>0</v>
      </c>
      <c r="J41" s="25">
        <f t="shared" si="5"/>
        <v>0</v>
      </c>
      <c r="K41" s="29">
        <f t="shared" si="5"/>
        <v>0</v>
      </c>
      <c r="M41" s="38" t="str">
        <f t="shared" si="6"/>
        <v/>
      </c>
    </row>
    <row r="42" spans="1:13" ht="19.5">
      <c r="A42" s="23">
        <f t="shared" si="7"/>
        <v>46295</v>
      </c>
      <c r="B42" s="24" t="str">
        <f t="shared" si="2"/>
        <v>水</v>
      </c>
      <c r="C42" s="36"/>
      <c r="D42" s="35"/>
      <c r="E42" s="25">
        <f>+IF(A42="","",+D42*$D$7)</f>
        <v>0</v>
      </c>
      <c r="F42" s="35"/>
      <c r="G42" s="25">
        <f>+IF(A42="","",+F42*$F$7)</f>
        <v>0</v>
      </c>
      <c r="H42" s="35"/>
      <c r="I42" s="25">
        <f>+IF(A42="","",+H42*$H$7)</f>
        <v>0</v>
      </c>
      <c r="J42" s="25">
        <f>+IF(A42="","",+D42+F42+H42)</f>
        <v>0</v>
      </c>
      <c r="K42" s="29">
        <f>+IF(A42="","",+E42+G42+I42)</f>
        <v>0</v>
      </c>
      <c r="M42" s="38" t="str">
        <f t="shared" si="6"/>
        <v/>
      </c>
    </row>
    <row r="43" spans="1:13" ht="20.25" thickBot="1">
      <c r="A43" s="23" t="str">
        <f t="shared" si="7"/>
        <v/>
      </c>
      <c r="B43" s="24" t="str">
        <f t="shared" si="2"/>
        <v/>
      </c>
      <c r="C43" s="37"/>
      <c r="D43" s="35"/>
      <c r="E43" s="25" t="str">
        <f>+IF(A43="","",+D43*$D$7)</f>
        <v/>
      </c>
      <c r="F43" s="35"/>
      <c r="G43" s="25" t="str">
        <f>+IF(A43="","",+F43*$F$7)</f>
        <v/>
      </c>
      <c r="H43" s="35"/>
      <c r="I43" s="25" t="str">
        <f>+IF(A43="","",+H43*$H$7)</f>
        <v/>
      </c>
      <c r="J43" s="25" t="str">
        <f>+IF(A43="","",+D43+F43+H43)</f>
        <v/>
      </c>
      <c r="K43" s="29" t="str">
        <f>+IF(A43="","",+E43+G43+I43)</f>
        <v/>
      </c>
      <c r="M43" s="38" t="str">
        <f t="shared" si="6"/>
        <v>NG</v>
      </c>
    </row>
    <row r="44" spans="1:13" ht="20.25" thickTop="1" thickBot="1">
      <c r="A44" s="47" t="s">
        <v>14</v>
      </c>
      <c r="B44" s="48"/>
      <c r="C44" s="30">
        <f>SUM(C13:C43)</f>
        <v>0</v>
      </c>
      <c r="D44" s="30">
        <f t="shared" ref="D44:K44" si="8">SUM(D13:D43)</f>
        <v>0</v>
      </c>
      <c r="E44" s="30">
        <f t="shared" si="8"/>
        <v>0</v>
      </c>
      <c r="F44" s="30">
        <f t="shared" si="8"/>
        <v>0</v>
      </c>
      <c r="G44" s="30">
        <f t="shared" si="8"/>
        <v>0</v>
      </c>
      <c r="H44" s="30">
        <f t="shared" si="8"/>
        <v>0</v>
      </c>
      <c r="I44" s="30">
        <f t="shared" si="8"/>
        <v>0</v>
      </c>
      <c r="J44" s="30">
        <f t="shared" si="8"/>
        <v>0</v>
      </c>
      <c r="K44" s="30">
        <f t="shared" si="8"/>
        <v>0</v>
      </c>
    </row>
    <row r="45" spans="1:13">
      <c r="A45" s="53" t="s">
        <v>20</v>
      </c>
      <c r="B45" s="53"/>
      <c r="C45" s="53"/>
      <c r="D45" s="78">
        <v>0</v>
      </c>
      <c r="E45" s="78"/>
      <c r="F45" s="78">
        <v>0</v>
      </c>
      <c r="G45" s="78"/>
      <c r="H45" s="78">
        <v>0</v>
      </c>
      <c r="I45" s="78"/>
      <c r="J45" s="71">
        <f>+D45+F45+H45</f>
        <v>0</v>
      </c>
      <c r="K45" s="71"/>
    </row>
    <row r="46" spans="1:13">
      <c r="A46" s="49" t="s">
        <v>19</v>
      </c>
      <c r="B46" s="49"/>
      <c r="C46" s="49"/>
      <c r="D46" s="72">
        <f>+D11-D44-D45</f>
        <v>0</v>
      </c>
      <c r="E46" s="72"/>
      <c r="F46" s="72">
        <f t="shared" ref="F46" si="9">+F11-F44-F45</f>
        <v>0</v>
      </c>
      <c r="G46" s="72"/>
      <c r="H46" s="72">
        <f t="shared" ref="H46" si="10">+H11-H44-H45</f>
        <v>0</v>
      </c>
      <c r="I46" s="72"/>
      <c r="J46" s="72">
        <f>+D46+F46+H46</f>
        <v>0</v>
      </c>
      <c r="K46" s="72"/>
    </row>
    <row r="47" spans="1:13" ht="19.5" thickBot="1">
      <c r="A47" s="62"/>
      <c r="B47" s="62"/>
      <c r="C47" s="62"/>
      <c r="D47" s="16"/>
      <c r="E47" s="16"/>
      <c r="F47" s="16"/>
      <c r="G47" s="16"/>
      <c r="H47" s="16"/>
      <c r="I47" s="16"/>
      <c r="J47" s="16"/>
      <c r="K47" s="16"/>
    </row>
    <row r="48" spans="1:13">
      <c r="A48" s="1"/>
      <c r="B48" s="63" t="s">
        <v>13</v>
      </c>
      <c r="C48" s="63"/>
      <c r="D48" s="42" t="s">
        <v>0</v>
      </c>
      <c r="E48" s="43"/>
      <c r="F48" s="44" t="s">
        <v>1</v>
      </c>
      <c r="G48" s="45"/>
      <c r="H48" s="43" t="s">
        <v>2</v>
      </c>
      <c r="I48" s="46"/>
      <c r="J48" s="1"/>
      <c r="K48" s="1"/>
    </row>
    <row r="49" spans="1:11" ht="19.5" thickBot="1">
      <c r="A49" s="1"/>
      <c r="B49" s="1"/>
      <c r="C49" s="1"/>
      <c r="D49" s="73" t="s">
        <v>10</v>
      </c>
      <c r="E49" s="74"/>
      <c r="F49" s="75" t="s">
        <v>10</v>
      </c>
      <c r="G49" s="76"/>
      <c r="H49" s="74" t="s">
        <v>10</v>
      </c>
      <c r="I49" s="77"/>
      <c r="J49" s="1"/>
      <c r="K49" s="1"/>
    </row>
  </sheetData>
  <sheetProtection sheet="1" objects="1" scenarios="1"/>
  <mergeCells count="34">
    <mergeCell ref="A9:C9"/>
    <mergeCell ref="I1:K1"/>
    <mergeCell ref="N1:O1"/>
    <mergeCell ref="A2:K2"/>
    <mergeCell ref="N2:O2"/>
    <mergeCell ref="G3:K3"/>
    <mergeCell ref="G4:K4"/>
    <mergeCell ref="G5:K5"/>
    <mergeCell ref="D7:E7"/>
    <mergeCell ref="F7:G7"/>
    <mergeCell ref="H7:I7"/>
    <mergeCell ref="J7:K7"/>
    <mergeCell ref="A10:C10"/>
    <mergeCell ref="A11:C11"/>
    <mergeCell ref="A12:B12"/>
    <mergeCell ref="A44:B44"/>
    <mergeCell ref="A45:C45"/>
    <mergeCell ref="J45:K45"/>
    <mergeCell ref="A46:C46"/>
    <mergeCell ref="D46:E46"/>
    <mergeCell ref="F46:G46"/>
    <mergeCell ref="H46:I46"/>
    <mergeCell ref="J46:K46"/>
    <mergeCell ref="D45:E45"/>
    <mergeCell ref="D49:E49"/>
    <mergeCell ref="F49:G49"/>
    <mergeCell ref="H49:I49"/>
    <mergeCell ref="F45:G45"/>
    <mergeCell ref="H45:I45"/>
    <mergeCell ref="A47:C47"/>
    <mergeCell ref="B48:C48"/>
    <mergeCell ref="D48:E48"/>
    <mergeCell ref="F48:G48"/>
    <mergeCell ref="H48:I48"/>
  </mergeCells>
  <phoneticPr fontId="1"/>
  <pageMargins left="0.96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文化センター</vt:lpstr>
      <vt:lpstr>元原</vt:lpstr>
      <vt:lpstr>年度末</vt:lpstr>
      <vt:lpstr>4月</vt:lpstr>
      <vt:lpstr>5月</vt:lpstr>
      <vt:lpstr>6月 </vt:lpstr>
      <vt:lpstr>7月</vt:lpstr>
      <vt:lpstr>8月</vt:lpstr>
      <vt:lpstr>9月 </vt:lpstr>
      <vt:lpstr>10月</vt:lpstr>
      <vt:lpstr>11月</vt:lpstr>
      <vt:lpstr>12月</vt:lpstr>
      <vt:lpstr>1月 </vt:lpstr>
      <vt:lpstr>2月 </vt:lpstr>
      <vt:lpstr>3月 </vt:lpstr>
      <vt:lpstr>'10月'!Print_Area</vt:lpstr>
      <vt:lpstr>'11月'!Print_Area</vt:lpstr>
      <vt:lpstr>'12月'!Print_Area</vt:lpstr>
      <vt:lpstr>'1月 '!Print_Area</vt:lpstr>
      <vt:lpstr>'2月 '!Print_Area</vt:lpstr>
      <vt:lpstr>'3月 '!Print_Area</vt:lpstr>
      <vt:lpstr>'4月'!Print_Area</vt:lpstr>
      <vt:lpstr>'5月'!Print_Area</vt:lpstr>
      <vt:lpstr>'6月 '!Print_Area</vt:lpstr>
      <vt:lpstr>'7月'!Print_Area</vt:lpstr>
      <vt:lpstr>'8月'!Print_Area</vt:lpstr>
      <vt:lpstr>'9月 '!Print_Area</vt:lpstr>
      <vt:lpstr>元原!Print_Area</vt:lpstr>
      <vt:lpstr>年度末!Print_Area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</dc:creator>
  <cp:lastModifiedBy>a80</cp:lastModifiedBy>
  <cp:lastPrinted>2024-07-25T05:07:53Z</cp:lastPrinted>
  <dcterms:created xsi:type="dcterms:W3CDTF">2023-10-25T06:48:49Z</dcterms:created>
  <dcterms:modified xsi:type="dcterms:W3CDTF">2025-12-26T06:09:25Z</dcterms:modified>
</cp:coreProperties>
</file>