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jc02\Desktop\令和4年度定時総会\3年度決算書\"/>
    </mc:Choice>
  </mc:AlternateContent>
  <xr:revisionPtr revIDLastSave="0" documentId="13_ncr:1_{AACB4FCF-BBEF-4399-91FE-082B106F82E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貸借対照表" sheetId="1" r:id="rId1"/>
  </sheets>
  <definedNames>
    <definedName name="_xlnm.Print_Titles" localSheetId="0">貸借対照表!$1:$4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4" i="1" l="1"/>
  <c r="F37" i="1" s="1"/>
  <c r="C34" i="1"/>
  <c r="C37" i="1" s="1"/>
  <c r="I43" i="1"/>
  <c r="I41" i="1"/>
  <c r="I40" i="1"/>
  <c r="I39" i="1"/>
  <c r="I38" i="1"/>
  <c r="I36" i="1"/>
  <c r="I35" i="1"/>
  <c r="I33" i="1"/>
  <c r="I32" i="1"/>
  <c r="I31" i="1"/>
  <c r="I30" i="1"/>
  <c r="I29" i="1"/>
  <c r="I25" i="1"/>
  <c r="I24" i="1"/>
  <c r="I23" i="1"/>
  <c r="I22" i="1"/>
  <c r="I21" i="1"/>
  <c r="I19" i="1"/>
  <c r="I18" i="1"/>
  <c r="I17" i="1"/>
  <c r="I16" i="1"/>
  <c r="I15" i="1"/>
  <c r="I14" i="1"/>
  <c r="I12" i="1"/>
  <c r="I11" i="1"/>
  <c r="I10" i="1"/>
  <c r="I9" i="1"/>
  <c r="I8" i="1"/>
  <c r="I7" i="1"/>
  <c r="F26" i="1"/>
  <c r="C26" i="1"/>
  <c r="F20" i="1"/>
  <c r="C20" i="1"/>
  <c r="C44" i="1" s="1"/>
  <c r="F13" i="1"/>
  <c r="C13" i="1"/>
  <c r="I44" i="1" l="1"/>
  <c r="I26" i="1"/>
  <c r="I37" i="1"/>
  <c r="F27" i="1"/>
  <c r="F28" i="1"/>
  <c r="I34" i="1"/>
  <c r="I13" i="1"/>
  <c r="C27" i="1"/>
  <c r="C28" i="1"/>
  <c r="C42" i="1" s="1"/>
  <c r="C45" i="1" s="1"/>
  <c r="C46" i="1" s="1"/>
  <c r="I27" i="1"/>
  <c r="I20" i="1"/>
  <c r="I28" i="1" l="1"/>
  <c r="I42" i="1"/>
  <c r="F46" i="1" l="1"/>
  <c r="I46" i="1" s="1"/>
  <c r="I45" i="1"/>
</calcChain>
</file>

<file path=xl/sharedStrings.xml><?xml version="1.0" encoding="utf-8"?>
<sst xmlns="http://schemas.openxmlformats.org/spreadsheetml/2006/main" count="73" uniqueCount="49">
  <si>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</si>
  <si>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</si>
  <si>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</si>
  <si>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</si>
  <si>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</si>
  <si>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4年 3月31日現在</t>
  </si>
  <si>
    <t>Ⅰ資産の部</t>
  </si>
  <si>
    <t xml:space="preserve">  1.流動資産</t>
  </si>
  <si>
    <t xml:space="preserve">      現金</t>
  </si>
  <si>
    <t xml:space="preserve">      郵便振替口座</t>
  </si>
  <si>
    <t xml:space="preserve">      普通預金</t>
  </si>
  <si>
    <t xml:space="preserve">      定期預金</t>
  </si>
  <si>
    <t xml:space="preserve">      未収金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</si>
  <si>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</si>
  <si>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</si>
  <si>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</si>
  <si>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</si>
  <si>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</si>
  <si>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</si>
  <si>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減価償却引当資産</t>
  </si>
  <si>
    <t xml:space="preserve">      財政運営資金積立資産</t>
  </si>
  <si>
    <t xml:space="preserve">      特定資産合計</t>
  </si>
  <si>
    <t xml:space="preserve">    (3)その他固定資産</t>
  </si>
  <si>
    <t xml:space="preserve">      車輌運搬具</t>
  </si>
  <si>
    <t xml:space="preserve">      什器備品</t>
  </si>
  <si>
    <t xml:space="preserve">      電話加入権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</si>
  <si>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</si>
  <si>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</si>
  <si>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</si>
  <si>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</si>
  <si>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</si>
  <si>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</si>
  <si>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</si>
  <si>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</si>
  <si>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</si>
  <si>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</si>
  <si>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</si>
  <si>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</si>
  <si>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</si>
  <si>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</si>
  <si>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</si>
  <si>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</si>
  <si>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</si>
  <si>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</si>
  <si>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</si>
  <si>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</si>
  <si>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</si>
  <si>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</si>
  <si>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貸 借 対 照 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</si>
</sst>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0" fontId="5" fillId="0" borderId="0" xfId="0" applyFont="1" applyAlignment="1">
      <alignment horizontal="centerContinuous"/>
    </xf>
    <xf numFmtId="3" fontId="5" fillId="0" borderId="0" xfId="0" applyNumberFormat="1" applyFont="1" applyAlignment="1">
      <alignment horizontal="centerContinuous"/>
    </xf>
    <xf numFmtId="0" fontId="5" fillId="0" borderId="0" xfId="0" applyFont="1"/>
    <xf numFmtId="0" fontId="6" fillId="0" borderId="0" xfId="0" applyFont="1" applyAlignment="1">
      <alignment horizontal="right"/>
    </xf>
    <xf numFmtId="3" fontId="6" fillId="0" borderId="0" xfId="0" applyNumberFormat="1" applyFont="1"/>
    <xf numFmtId="3" fontId="6" fillId="0" borderId="0" xfId="0" applyNumberFormat="1" applyFont="1" applyAlignment="1">
      <alignment horizontal="right"/>
    </xf>
    <xf numFmtId="0" fontId="6" fillId="0" borderId="0" xfId="0" applyFont="1"/>
    <xf numFmtId="0" fontId="6" fillId="2" borderId="3" xfId="0" applyFont="1" applyFill="1" applyBorder="1"/>
    <xf numFmtId="0" fontId="5" fillId="0" borderId="5" xfId="0" applyFont="1" applyBorder="1"/>
    <xf numFmtId="0" fontId="5" fillId="0" borderId="5" xfId="0" applyFont="1" applyBorder="1" applyAlignment="1">
      <alignment horizontal="right"/>
    </xf>
    <xf numFmtId="176" fontId="5" fillId="0" borderId="0" xfId="0" applyNumberFormat="1" applyFont="1"/>
    <xf numFmtId="176" fontId="5" fillId="0" borderId="5" xfId="0" applyNumberFormat="1" applyFont="1" applyBorder="1" applyAlignment="1">
      <alignment horizontal="right"/>
    </xf>
    <xf numFmtId="0" fontId="5" fillId="0" borderId="9" xfId="0" applyFont="1" applyBorder="1"/>
    <xf numFmtId="0" fontId="5" fillId="0" borderId="6" xfId="0" applyFont="1" applyBorder="1"/>
    <xf numFmtId="0" fontId="5" fillId="0" borderId="6" xfId="0" applyFont="1" applyBorder="1" applyAlignment="1">
      <alignment horizontal="right"/>
    </xf>
    <xf numFmtId="176" fontId="5" fillId="0" borderId="6" xfId="0" applyNumberFormat="1" applyFont="1" applyBorder="1" applyAlignment="1">
      <alignment horizontal="right"/>
    </xf>
    <xf numFmtId="0" fontId="5" fillId="0" borderId="10" xfId="0" applyFont="1" applyBorder="1"/>
    <xf numFmtId="0" fontId="5" fillId="0" borderId="1" xfId="0" applyFont="1" applyBorder="1" applyAlignment="1">
      <alignment horizontal="right"/>
    </xf>
    <xf numFmtId="176" fontId="5" fillId="0" borderId="2" xfId="0" applyNumberFormat="1" applyFont="1" applyBorder="1"/>
    <xf numFmtId="176" fontId="5" fillId="0" borderId="1" xfId="0" applyNumberFormat="1" applyFont="1" applyBorder="1" applyAlignment="1">
      <alignment horizontal="right"/>
    </xf>
    <xf numFmtId="0" fontId="5" fillId="0" borderId="3" xfId="0" applyFont="1" applyBorder="1"/>
    <xf numFmtId="0" fontId="5" fillId="0" borderId="7" xfId="0" applyFont="1" applyBorder="1" applyAlignment="1">
      <alignment horizontal="right"/>
    </xf>
    <xf numFmtId="176" fontId="5" fillId="0" borderId="4" xfId="0" applyNumberFormat="1" applyFont="1" applyBorder="1"/>
    <xf numFmtId="176" fontId="5" fillId="0" borderId="7" xfId="0" applyNumberFormat="1" applyFont="1" applyBorder="1" applyAlignment="1">
      <alignment horizontal="right"/>
    </xf>
    <xf numFmtId="0" fontId="5" fillId="0" borderId="8" xfId="0" applyFont="1" applyBorder="1"/>
    <xf numFmtId="0" fontId="5" fillId="0" borderId="11" xfId="0" applyFont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3" fontId="6" fillId="2" borderId="2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tabSelected="1" workbookViewId="0">
      <selection activeCell="A7" sqref="A7"/>
    </sheetView>
  </sheetViews>
  <sheetFormatPr defaultRowHeight="13.5" x14ac:dyDescent="0.15"/>
  <cols>
    <col min="1" max="1" width="44" style="5" customWidth="1"/>
    <col min="2" max="2" width="1.625" style="6" customWidth="1"/>
    <col min="3" max="3" width="20.5" style="7" customWidth="1"/>
    <col min="4" max="4" width="1.625" style="7" customWidth="1"/>
    <col min="5" max="5" width="1.625" style="8" customWidth="1"/>
    <col min="6" max="6" width="20" style="7" customWidth="1"/>
    <col min="7" max="7" width="1.625" style="7" customWidth="1"/>
    <col min="8" max="8" width="1.625" style="8" customWidth="1"/>
    <col min="9" max="9" width="21.375" style="7" customWidth="1"/>
    <col min="10" max="10" width="1.625" style="5" customWidth="1"/>
    <col min="11" max="16384" width="9" style="5"/>
  </cols>
  <sheetData>
    <row r="1" spans="1:10" s="1" customFormat="1" ht="17.25" x14ac:dyDescent="0.2">
      <c r="A1" s="2" t="s">
        <v>48</v>
      </c>
      <c r="B1" s="2"/>
      <c r="C1" s="3"/>
      <c r="D1" s="3"/>
      <c r="E1" s="3"/>
      <c r="F1" s="3"/>
      <c r="G1" s="3"/>
      <c r="H1" s="3"/>
      <c r="I1" s="3"/>
      <c r="J1" s="4"/>
    </row>
    <row r="2" spans="1:10" ht="26.25" customHeight="1" x14ac:dyDescent="0.15">
      <c r="A2" s="9" t="s">
        <v>5</v>
      </c>
      <c r="B2" s="9"/>
      <c r="C2" s="10"/>
      <c r="D2" s="10"/>
      <c r="E2" s="10"/>
      <c r="F2" s="10"/>
      <c r="G2" s="10"/>
      <c r="H2" s="10"/>
      <c r="I2" s="10"/>
      <c r="J2" s="9"/>
    </row>
    <row r="3" spans="1:10" s="1" customFormat="1" ht="14.25" x14ac:dyDescent="0.15">
      <c r="A3" s="11"/>
      <c r="B3" s="12"/>
      <c r="C3" s="13"/>
      <c r="D3" s="13"/>
      <c r="E3" s="14"/>
      <c r="F3" s="13"/>
      <c r="G3" s="13"/>
      <c r="H3" s="14"/>
      <c r="I3" s="14" t="s">
        <v>0</v>
      </c>
      <c r="J3" s="15"/>
    </row>
    <row r="4" spans="1:10" s="1" customFormat="1" ht="24.75" customHeight="1" x14ac:dyDescent="0.15">
      <c r="A4" s="35" t="s">
        <v>1</v>
      </c>
      <c r="B4" s="36"/>
      <c r="C4" s="37" t="s">
        <v>3</v>
      </c>
      <c r="D4" s="38"/>
      <c r="E4" s="39"/>
      <c r="F4" s="37" t="s">
        <v>2</v>
      </c>
      <c r="G4" s="38"/>
      <c r="H4" s="39"/>
      <c r="I4" s="37" t="s">
        <v>4</v>
      </c>
      <c r="J4" s="16"/>
    </row>
    <row r="5" spans="1:10" ht="21.95" customHeight="1" x14ac:dyDescent="0.15">
      <c r="A5" s="17" t="s">
        <v>6</v>
      </c>
      <c r="B5" s="18"/>
      <c r="C5" s="19"/>
      <c r="D5" s="19"/>
      <c r="E5" s="20"/>
      <c r="F5" s="19"/>
      <c r="G5" s="19"/>
      <c r="H5" s="20"/>
      <c r="I5" s="19"/>
      <c r="J5" s="21"/>
    </row>
    <row r="6" spans="1:10" ht="21.95" customHeight="1" x14ac:dyDescent="0.15">
      <c r="A6" s="22" t="s">
        <v>7</v>
      </c>
      <c r="B6" s="23"/>
      <c r="C6" s="19"/>
      <c r="D6" s="19"/>
      <c r="E6" s="24"/>
      <c r="F6" s="19"/>
      <c r="G6" s="19"/>
      <c r="H6" s="24"/>
      <c r="I6" s="19"/>
      <c r="J6" s="25"/>
    </row>
    <row r="7" spans="1:10" ht="21.95" customHeight="1" x14ac:dyDescent="0.15">
      <c r="A7" s="22" t="s">
        <v>8</v>
      </c>
      <c r="B7" s="23"/>
      <c r="C7" s="19">
        <v>11651</v>
      </c>
      <c r="D7" s="19"/>
      <c r="E7" s="24"/>
      <c r="F7" s="19">
        <v>5502</v>
      </c>
      <c r="G7" s="19"/>
      <c r="H7" s="24"/>
      <c r="I7" s="19">
        <f>C7-F7</f>
        <v>6149</v>
      </c>
      <c r="J7" s="25"/>
    </row>
    <row r="8" spans="1:10" ht="21.95" customHeight="1" x14ac:dyDescent="0.15">
      <c r="A8" s="22" t="s">
        <v>9</v>
      </c>
      <c r="B8" s="23"/>
      <c r="C8" s="19">
        <v>2826194</v>
      </c>
      <c r="D8" s="19"/>
      <c r="E8" s="24"/>
      <c r="F8" s="19">
        <v>1941852</v>
      </c>
      <c r="G8" s="19"/>
      <c r="H8" s="24"/>
      <c r="I8" s="19">
        <f t="shared" ref="I8:I46" si="0">C8-F8</f>
        <v>884342</v>
      </c>
      <c r="J8" s="25"/>
    </row>
    <row r="9" spans="1:10" ht="21.95" customHeight="1" x14ac:dyDescent="0.15">
      <c r="A9" s="22" t="s">
        <v>10</v>
      </c>
      <c r="B9" s="23"/>
      <c r="C9" s="19">
        <v>16363604</v>
      </c>
      <c r="D9" s="19"/>
      <c r="E9" s="24"/>
      <c r="F9" s="19">
        <v>12697899</v>
      </c>
      <c r="G9" s="19"/>
      <c r="H9" s="24"/>
      <c r="I9" s="19">
        <f t="shared" si="0"/>
        <v>3665705</v>
      </c>
      <c r="J9" s="25"/>
    </row>
    <row r="10" spans="1:10" ht="21.95" customHeight="1" x14ac:dyDescent="0.15">
      <c r="A10" s="22" t="s">
        <v>11</v>
      </c>
      <c r="B10" s="23"/>
      <c r="C10" s="19">
        <v>0</v>
      </c>
      <c r="D10" s="19"/>
      <c r="E10" s="24"/>
      <c r="F10" s="19">
        <v>0</v>
      </c>
      <c r="G10" s="19"/>
      <c r="H10" s="24"/>
      <c r="I10" s="19">
        <f t="shared" si="0"/>
        <v>0</v>
      </c>
      <c r="J10" s="25"/>
    </row>
    <row r="11" spans="1:10" ht="21.95" customHeight="1" x14ac:dyDescent="0.15">
      <c r="A11" s="22" t="s">
        <v>12</v>
      </c>
      <c r="B11" s="23"/>
      <c r="C11" s="19">
        <v>7545814</v>
      </c>
      <c r="D11" s="19"/>
      <c r="E11" s="24"/>
      <c r="F11" s="19">
        <v>13740066</v>
      </c>
      <c r="G11" s="19"/>
      <c r="H11" s="24"/>
      <c r="I11" s="19">
        <f t="shared" si="0"/>
        <v>-6194252</v>
      </c>
      <c r="J11" s="25"/>
    </row>
    <row r="12" spans="1:10" ht="21.95" customHeight="1" x14ac:dyDescent="0.15">
      <c r="A12" s="22" t="s">
        <v>13</v>
      </c>
      <c r="B12" s="23"/>
      <c r="C12" s="19">
        <v>697260</v>
      </c>
      <c r="D12" s="19"/>
      <c r="E12" s="24"/>
      <c r="F12" s="19">
        <v>734530</v>
      </c>
      <c r="G12" s="19"/>
      <c r="H12" s="24"/>
      <c r="I12" s="19">
        <f t="shared" si="0"/>
        <v>-37270</v>
      </c>
      <c r="J12" s="25"/>
    </row>
    <row r="13" spans="1:10" ht="21.95" customHeight="1" x14ac:dyDescent="0.15">
      <c r="A13" s="22" t="s">
        <v>14</v>
      </c>
      <c r="B13" s="26"/>
      <c r="C13" s="27">
        <f>SUM(C7:C12)</f>
        <v>27444523</v>
      </c>
      <c r="D13" s="27"/>
      <c r="E13" s="28"/>
      <c r="F13" s="27">
        <f>SUM(F7:F12)</f>
        <v>29119849</v>
      </c>
      <c r="G13" s="27"/>
      <c r="H13" s="28"/>
      <c r="I13" s="27">
        <f t="shared" si="0"/>
        <v>-1675326</v>
      </c>
      <c r="J13" s="29"/>
    </row>
    <row r="14" spans="1:10" ht="21.95" customHeight="1" x14ac:dyDescent="0.15">
      <c r="A14" s="22" t="s">
        <v>15</v>
      </c>
      <c r="B14" s="23"/>
      <c r="C14" s="19"/>
      <c r="D14" s="19"/>
      <c r="E14" s="24"/>
      <c r="F14" s="19"/>
      <c r="G14" s="19"/>
      <c r="H14" s="24"/>
      <c r="I14" s="19">
        <f t="shared" si="0"/>
        <v>0</v>
      </c>
      <c r="J14" s="25"/>
    </row>
    <row r="15" spans="1:10" ht="21.95" customHeight="1" x14ac:dyDescent="0.15">
      <c r="A15" s="22" t="s">
        <v>16</v>
      </c>
      <c r="B15" s="23"/>
      <c r="C15" s="19"/>
      <c r="D15" s="19"/>
      <c r="E15" s="24"/>
      <c r="F15" s="19"/>
      <c r="G15" s="19"/>
      <c r="H15" s="24"/>
      <c r="I15" s="19">
        <f t="shared" si="0"/>
        <v>0</v>
      </c>
      <c r="J15" s="25"/>
    </row>
    <row r="16" spans="1:10" ht="21.95" customHeight="1" x14ac:dyDescent="0.15">
      <c r="A16" s="22" t="s">
        <v>17</v>
      </c>
      <c r="B16" s="26"/>
      <c r="C16" s="27">
        <v>0</v>
      </c>
      <c r="D16" s="27"/>
      <c r="E16" s="28"/>
      <c r="F16" s="27">
        <v>0</v>
      </c>
      <c r="G16" s="27"/>
      <c r="H16" s="28"/>
      <c r="I16" s="27">
        <f t="shared" si="0"/>
        <v>0</v>
      </c>
      <c r="J16" s="29"/>
    </row>
    <row r="17" spans="1:10" ht="21.95" customHeight="1" x14ac:dyDescent="0.15">
      <c r="A17" s="22" t="s">
        <v>18</v>
      </c>
      <c r="B17" s="23"/>
      <c r="C17" s="19"/>
      <c r="D17" s="19"/>
      <c r="E17" s="24"/>
      <c r="F17" s="19"/>
      <c r="G17" s="19"/>
      <c r="H17" s="24"/>
      <c r="I17" s="19">
        <f t="shared" si="0"/>
        <v>0</v>
      </c>
      <c r="J17" s="25"/>
    </row>
    <row r="18" spans="1:10" ht="21.95" customHeight="1" x14ac:dyDescent="0.15">
      <c r="A18" s="22" t="s">
        <v>19</v>
      </c>
      <c r="B18" s="23"/>
      <c r="C18" s="19">
        <v>8954640</v>
      </c>
      <c r="D18" s="19"/>
      <c r="E18" s="24"/>
      <c r="F18" s="19">
        <v>8954640</v>
      </c>
      <c r="G18" s="19"/>
      <c r="H18" s="24"/>
      <c r="I18" s="19">
        <f t="shared" si="0"/>
        <v>0</v>
      </c>
      <c r="J18" s="25"/>
    </row>
    <row r="19" spans="1:10" ht="21.95" customHeight="1" x14ac:dyDescent="0.15">
      <c r="A19" s="22" t="s">
        <v>20</v>
      </c>
      <c r="B19" s="23"/>
      <c r="C19" s="19">
        <v>6100000</v>
      </c>
      <c r="D19" s="19"/>
      <c r="E19" s="24"/>
      <c r="F19" s="19">
        <v>3100000</v>
      </c>
      <c r="G19" s="19"/>
      <c r="H19" s="24"/>
      <c r="I19" s="19">
        <f t="shared" si="0"/>
        <v>3000000</v>
      </c>
      <c r="J19" s="25"/>
    </row>
    <row r="20" spans="1:10" ht="21.95" customHeight="1" x14ac:dyDescent="0.15">
      <c r="A20" s="22" t="s">
        <v>21</v>
      </c>
      <c r="B20" s="26"/>
      <c r="C20" s="27">
        <f>SUM(C18:C19)</f>
        <v>15054640</v>
      </c>
      <c r="D20" s="27"/>
      <c r="E20" s="28"/>
      <c r="F20" s="27">
        <f>SUM(F18:F19)</f>
        <v>12054640</v>
      </c>
      <c r="G20" s="27"/>
      <c r="H20" s="28"/>
      <c r="I20" s="27">
        <f t="shared" si="0"/>
        <v>3000000</v>
      </c>
      <c r="J20" s="29"/>
    </row>
    <row r="21" spans="1:10" ht="21.95" customHeight="1" x14ac:dyDescent="0.15">
      <c r="A21" s="22" t="s">
        <v>22</v>
      </c>
      <c r="B21" s="23"/>
      <c r="C21" s="19"/>
      <c r="D21" s="19"/>
      <c r="E21" s="24"/>
      <c r="F21" s="19"/>
      <c r="G21" s="19"/>
      <c r="H21" s="24"/>
      <c r="I21" s="19">
        <f t="shared" si="0"/>
        <v>0</v>
      </c>
      <c r="J21" s="25"/>
    </row>
    <row r="22" spans="1:10" ht="21.95" customHeight="1" x14ac:dyDescent="0.15">
      <c r="A22" s="22" t="s">
        <v>23</v>
      </c>
      <c r="B22" s="23"/>
      <c r="C22" s="19">
        <v>12</v>
      </c>
      <c r="D22" s="19"/>
      <c r="E22" s="24"/>
      <c r="F22" s="19">
        <v>12</v>
      </c>
      <c r="G22" s="19"/>
      <c r="H22" s="24"/>
      <c r="I22" s="19">
        <f t="shared" si="0"/>
        <v>0</v>
      </c>
      <c r="J22" s="25"/>
    </row>
    <row r="23" spans="1:10" ht="21.95" customHeight="1" x14ac:dyDescent="0.15">
      <c r="A23" s="22" t="s">
        <v>24</v>
      </c>
      <c r="B23" s="23"/>
      <c r="C23" s="19">
        <v>293652</v>
      </c>
      <c r="D23" s="19"/>
      <c r="E23" s="24"/>
      <c r="F23" s="19">
        <v>321866</v>
      </c>
      <c r="G23" s="19"/>
      <c r="H23" s="24"/>
      <c r="I23" s="19">
        <f t="shared" si="0"/>
        <v>-28214</v>
      </c>
      <c r="J23" s="25"/>
    </row>
    <row r="24" spans="1:10" ht="21.95" customHeight="1" x14ac:dyDescent="0.15">
      <c r="A24" s="22" t="s">
        <v>25</v>
      </c>
      <c r="B24" s="23"/>
      <c r="C24" s="19">
        <v>149968</v>
      </c>
      <c r="D24" s="19"/>
      <c r="E24" s="24"/>
      <c r="F24" s="19">
        <v>149968</v>
      </c>
      <c r="G24" s="19"/>
      <c r="H24" s="24"/>
      <c r="I24" s="19">
        <f t="shared" si="0"/>
        <v>0</v>
      </c>
      <c r="J24" s="25"/>
    </row>
    <row r="25" spans="1:10" ht="21.95" customHeight="1" x14ac:dyDescent="0.15">
      <c r="A25" s="22" t="s">
        <v>26</v>
      </c>
      <c r="B25" s="23"/>
      <c r="C25" s="19">
        <v>74400</v>
      </c>
      <c r="D25" s="19"/>
      <c r="E25" s="24"/>
      <c r="F25" s="19">
        <v>74400</v>
      </c>
      <c r="G25" s="19"/>
      <c r="H25" s="24"/>
      <c r="I25" s="19">
        <f t="shared" si="0"/>
        <v>0</v>
      </c>
      <c r="J25" s="25"/>
    </row>
    <row r="26" spans="1:10" ht="21.95" customHeight="1" x14ac:dyDescent="0.15">
      <c r="A26" s="22" t="s">
        <v>27</v>
      </c>
      <c r="B26" s="26"/>
      <c r="C26" s="27">
        <f>SUM(C22:C25)</f>
        <v>518032</v>
      </c>
      <c r="D26" s="27"/>
      <c r="E26" s="28"/>
      <c r="F26" s="27">
        <f>SUM(F22:F25)</f>
        <v>546246</v>
      </c>
      <c r="G26" s="27"/>
      <c r="H26" s="28"/>
      <c r="I26" s="27">
        <f t="shared" si="0"/>
        <v>-28214</v>
      </c>
      <c r="J26" s="29"/>
    </row>
    <row r="27" spans="1:10" ht="21.95" customHeight="1" x14ac:dyDescent="0.15">
      <c r="A27" s="22" t="s">
        <v>28</v>
      </c>
      <c r="B27" s="26"/>
      <c r="C27" s="27">
        <f>C20+C26</f>
        <v>15572672</v>
      </c>
      <c r="D27" s="27"/>
      <c r="E27" s="28"/>
      <c r="F27" s="27">
        <f>F20+F26</f>
        <v>12600886</v>
      </c>
      <c r="G27" s="27"/>
      <c r="H27" s="28"/>
      <c r="I27" s="27">
        <f t="shared" si="0"/>
        <v>2971786</v>
      </c>
      <c r="J27" s="29"/>
    </row>
    <row r="28" spans="1:10" ht="21.95" customHeight="1" thickBot="1" x14ac:dyDescent="0.2">
      <c r="A28" s="22" t="s">
        <v>29</v>
      </c>
      <c r="B28" s="30"/>
      <c r="C28" s="31">
        <f>C27+C13</f>
        <v>43017195</v>
      </c>
      <c r="D28" s="31"/>
      <c r="E28" s="32"/>
      <c r="F28" s="31">
        <f>F27+F13</f>
        <v>41720735</v>
      </c>
      <c r="G28" s="31"/>
      <c r="H28" s="32"/>
      <c r="I28" s="31">
        <f t="shared" si="0"/>
        <v>1296460</v>
      </c>
      <c r="J28" s="33"/>
    </row>
    <row r="29" spans="1:10" ht="21.95" customHeight="1" thickTop="1" x14ac:dyDescent="0.15">
      <c r="A29" s="22" t="s">
        <v>30</v>
      </c>
      <c r="B29" s="23"/>
      <c r="C29" s="19"/>
      <c r="D29" s="19"/>
      <c r="E29" s="24"/>
      <c r="F29" s="19"/>
      <c r="G29" s="19"/>
      <c r="H29" s="24"/>
      <c r="I29" s="19">
        <f t="shared" si="0"/>
        <v>0</v>
      </c>
      <c r="J29" s="25"/>
    </row>
    <row r="30" spans="1:10" ht="21.95" customHeight="1" x14ac:dyDescent="0.15">
      <c r="A30" s="22" t="s">
        <v>31</v>
      </c>
      <c r="B30" s="23"/>
      <c r="C30" s="19"/>
      <c r="D30" s="19"/>
      <c r="E30" s="24"/>
      <c r="F30" s="19"/>
      <c r="G30" s="19"/>
      <c r="H30" s="24"/>
      <c r="I30" s="19">
        <f t="shared" si="0"/>
        <v>0</v>
      </c>
      <c r="J30" s="25"/>
    </row>
    <row r="31" spans="1:10" ht="21.95" customHeight="1" x14ac:dyDescent="0.15">
      <c r="A31" s="22" t="s">
        <v>32</v>
      </c>
      <c r="B31" s="23"/>
      <c r="C31" s="19">
        <v>8622528</v>
      </c>
      <c r="D31" s="19"/>
      <c r="E31" s="24"/>
      <c r="F31" s="19">
        <v>13995500</v>
      </c>
      <c r="G31" s="19"/>
      <c r="H31" s="24"/>
      <c r="I31" s="19">
        <f t="shared" si="0"/>
        <v>-5372972</v>
      </c>
      <c r="J31" s="25"/>
    </row>
    <row r="32" spans="1:10" ht="21.95" customHeight="1" x14ac:dyDescent="0.15">
      <c r="A32" s="22" t="s">
        <v>33</v>
      </c>
      <c r="B32" s="23"/>
      <c r="C32" s="19">
        <v>0</v>
      </c>
      <c r="D32" s="19"/>
      <c r="E32" s="24"/>
      <c r="F32" s="19">
        <v>1788</v>
      </c>
      <c r="G32" s="19"/>
      <c r="H32" s="24"/>
      <c r="I32" s="19">
        <f t="shared" si="0"/>
        <v>-1788</v>
      </c>
      <c r="J32" s="25"/>
    </row>
    <row r="33" spans="1:10" ht="21.95" customHeight="1" x14ac:dyDescent="0.15">
      <c r="A33" s="22" t="s">
        <v>34</v>
      </c>
      <c r="B33" s="23"/>
      <c r="C33" s="19">
        <v>281704</v>
      </c>
      <c r="D33" s="19"/>
      <c r="E33" s="24"/>
      <c r="F33" s="19">
        <v>275891</v>
      </c>
      <c r="G33" s="19"/>
      <c r="H33" s="24"/>
      <c r="I33" s="19">
        <f t="shared" si="0"/>
        <v>5813</v>
      </c>
      <c r="J33" s="25"/>
    </row>
    <row r="34" spans="1:10" ht="21.95" customHeight="1" x14ac:dyDescent="0.15">
      <c r="A34" s="22" t="s">
        <v>35</v>
      </c>
      <c r="B34" s="26"/>
      <c r="C34" s="27">
        <f>SUM(C31:C33)</f>
        <v>8904232</v>
      </c>
      <c r="D34" s="27"/>
      <c r="E34" s="28"/>
      <c r="F34" s="27">
        <f>SUM(F31:F33)</f>
        <v>14273179</v>
      </c>
      <c r="G34" s="27"/>
      <c r="H34" s="28"/>
      <c r="I34" s="27">
        <f t="shared" si="0"/>
        <v>-5368947</v>
      </c>
      <c r="J34" s="29"/>
    </row>
    <row r="35" spans="1:10" ht="21.95" customHeight="1" x14ac:dyDescent="0.15">
      <c r="A35" s="22" t="s">
        <v>36</v>
      </c>
      <c r="B35" s="23"/>
      <c r="C35" s="19"/>
      <c r="D35" s="19"/>
      <c r="E35" s="24"/>
      <c r="F35" s="19"/>
      <c r="G35" s="19"/>
      <c r="H35" s="24"/>
      <c r="I35" s="19">
        <f t="shared" si="0"/>
        <v>0</v>
      </c>
      <c r="J35" s="25"/>
    </row>
    <row r="36" spans="1:10" ht="21.95" customHeight="1" x14ac:dyDescent="0.15">
      <c r="A36" s="22" t="s">
        <v>37</v>
      </c>
      <c r="B36" s="26"/>
      <c r="C36" s="27">
        <v>0</v>
      </c>
      <c r="D36" s="27"/>
      <c r="E36" s="28"/>
      <c r="F36" s="27">
        <v>0</v>
      </c>
      <c r="G36" s="27"/>
      <c r="H36" s="28"/>
      <c r="I36" s="27">
        <f t="shared" si="0"/>
        <v>0</v>
      </c>
      <c r="J36" s="29"/>
    </row>
    <row r="37" spans="1:10" ht="21.95" customHeight="1" x14ac:dyDescent="0.15">
      <c r="A37" s="22" t="s">
        <v>38</v>
      </c>
      <c r="B37" s="26"/>
      <c r="C37" s="27">
        <f>C34+C36</f>
        <v>8904232</v>
      </c>
      <c r="D37" s="27"/>
      <c r="E37" s="28"/>
      <c r="F37" s="27">
        <f>F34+F36</f>
        <v>14273179</v>
      </c>
      <c r="G37" s="27"/>
      <c r="H37" s="28"/>
      <c r="I37" s="27">
        <f t="shared" si="0"/>
        <v>-5368947</v>
      </c>
      <c r="J37" s="29"/>
    </row>
    <row r="38" spans="1:10" ht="21.95" customHeight="1" x14ac:dyDescent="0.15">
      <c r="A38" s="22" t="s">
        <v>39</v>
      </c>
      <c r="B38" s="23"/>
      <c r="C38" s="19"/>
      <c r="D38" s="19"/>
      <c r="E38" s="24"/>
      <c r="F38" s="19"/>
      <c r="G38" s="19"/>
      <c r="H38" s="24"/>
      <c r="I38" s="19">
        <f t="shared" si="0"/>
        <v>0</v>
      </c>
      <c r="J38" s="25"/>
    </row>
    <row r="39" spans="1:10" ht="21.95" customHeight="1" x14ac:dyDescent="0.15">
      <c r="A39" s="22" t="s">
        <v>40</v>
      </c>
      <c r="B39" s="23"/>
      <c r="C39" s="19">
        <v>0</v>
      </c>
      <c r="D39" s="19"/>
      <c r="E39" s="24"/>
      <c r="F39" s="19">
        <v>0</v>
      </c>
      <c r="G39" s="19"/>
      <c r="H39" s="24"/>
      <c r="I39" s="19">
        <f t="shared" si="0"/>
        <v>0</v>
      </c>
      <c r="J39" s="25"/>
    </row>
    <row r="40" spans="1:10" ht="21.95" customHeight="1" x14ac:dyDescent="0.15">
      <c r="A40" s="22" t="s">
        <v>41</v>
      </c>
      <c r="B40" s="23" t="s">
        <v>42</v>
      </c>
      <c r="C40" s="19">
        <v>0</v>
      </c>
      <c r="D40" s="19" t="s">
        <v>43</v>
      </c>
      <c r="E40" s="24" t="s">
        <v>42</v>
      </c>
      <c r="F40" s="19">
        <v>0</v>
      </c>
      <c r="G40" s="19" t="s">
        <v>43</v>
      </c>
      <c r="H40" s="24" t="s">
        <v>42</v>
      </c>
      <c r="I40" s="19">
        <f t="shared" si="0"/>
        <v>0</v>
      </c>
      <c r="J40" s="25" t="s">
        <v>43</v>
      </c>
    </row>
    <row r="41" spans="1:10" ht="21.95" customHeight="1" x14ac:dyDescent="0.15">
      <c r="A41" s="22" t="s">
        <v>44</v>
      </c>
      <c r="B41" s="23" t="s">
        <v>42</v>
      </c>
      <c r="C41" s="19">
        <v>0</v>
      </c>
      <c r="D41" s="19" t="s">
        <v>43</v>
      </c>
      <c r="E41" s="24" t="s">
        <v>42</v>
      </c>
      <c r="F41" s="19">
        <v>0</v>
      </c>
      <c r="G41" s="19" t="s">
        <v>43</v>
      </c>
      <c r="H41" s="24" t="s">
        <v>42</v>
      </c>
      <c r="I41" s="19">
        <f t="shared" si="0"/>
        <v>0</v>
      </c>
      <c r="J41" s="25" t="s">
        <v>43</v>
      </c>
    </row>
    <row r="42" spans="1:10" ht="21.95" customHeight="1" x14ac:dyDescent="0.15">
      <c r="A42" s="22" t="s">
        <v>45</v>
      </c>
      <c r="B42" s="23"/>
      <c r="C42" s="19">
        <f>C28-C37</f>
        <v>34112963</v>
      </c>
      <c r="D42" s="19"/>
      <c r="E42" s="24"/>
      <c r="F42" s="19">
        <v>27447556</v>
      </c>
      <c r="G42" s="19"/>
      <c r="H42" s="24"/>
      <c r="I42" s="19">
        <f t="shared" si="0"/>
        <v>6665407</v>
      </c>
      <c r="J42" s="25"/>
    </row>
    <row r="43" spans="1:10" ht="21.95" customHeight="1" x14ac:dyDescent="0.15">
      <c r="A43" s="22" t="s">
        <v>41</v>
      </c>
      <c r="B43" s="23" t="s">
        <v>42</v>
      </c>
      <c r="C43" s="19">
        <v>0</v>
      </c>
      <c r="D43" s="19" t="s">
        <v>43</v>
      </c>
      <c r="E43" s="24" t="s">
        <v>42</v>
      </c>
      <c r="F43" s="19">
        <v>0</v>
      </c>
      <c r="G43" s="19" t="s">
        <v>43</v>
      </c>
      <c r="H43" s="24" t="s">
        <v>42</v>
      </c>
      <c r="I43" s="19">
        <f t="shared" si="0"/>
        <v>0</v>
      </c>
      <c r="J43" s="25" t="s">
        <v>43</v>
      </c>
    </row>
    <row r="44" spans="1:10" ht="21.95" customHeight="1" x14ac:dyDescent="0.15">
      <c r="A44" s="22" t="s">
        <v>44</v>
      </c>
      <c r="B44" s="23" t="s">
        <v>42</v>
      </c>
      <c r="C44" s="19">
        <f>C20</f>
        <v>15054640</v>
      </c>
      <c r="D44" s="19" t="s">
        <v>43</v>
      </c>
      <c r="E44" s="24" t="s">
        <v>42</v>
      </c>
      <c r="F44" s="19">
        <v>14603640</v>
      </c>
      <c r="G44" s="19" t="s">
        <v>43</v>
      </c>
      <c r="H44" s="24" t="s">
        <v>42</v>
      </c>
      <c r="I44" s="19">
        <f t="shared" si="0"/>
        <v>451000</v>
      </c>
      <c r="J44" s="25" t="s">
        <v>43</v>
      </c>
    </row>
    <row r="45" spans="1:10" ht="21.95" customHeight="1" x14ac:dyDescent="0.15">
      <c r="A45" s="22" t="s">
        <v>46</v>
      </c>
      <c r="B45" s="26"/>
      <c r="C45" s="27">
        <f>C42</f>
        <v>34112963</v>
      </c>
      <c r="D45" s="27"/>
      <c r="E45" s="28"/>
      <c r="F45" s="27">
        <v>27447556</v>
      </c>
      <c r="G45" s="27"/>
      <c r="H45" s="28"/>
      <c r="I45" s="27">
        <f t="shared" si="0"/>
        <v>6665407</v>
      </c>
      <c r="J45" s="29"/>
    </row>
    <row r="46" spans="1:10" ht="21.95" customHeight="1" x14ac:dyDescent="0.15">
      <c r="A46" s="34" t="s">
        <v>47</v>
      </c>
      <c r="B46" s="26"/>
      <c r="C46" s="27">
        <f>C45+C37</f>
        <v>43017195</v>
      </c>
      <c r="D46" s="27"/>
      <c r="E46" s="28"/>
      <c r="F46" s="27">
        <f>F45+F37</f>
        <v>41720735</v>
      </c>
      <c r="G46" s="27"/>
      <c r="H46" s="28"/>
      <c r="I46" s="27">
        <f t="shared" si="0"/>
        <v>1296460</v>
      </c>
      <c r="J46" s="29"/>
    </row>
  </sheetData>
  <phoneticPr fontId="1"/>
  <pageMargins left="0.78740157480314965" right="0.78740157480314965" top="0.59055118110236227" bottom="0.59055118110236227" header="0.51181102362204722" footer="0.51181102362204722"/>
  <pageSetup paperSize="9" scale="75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sjc02</cp:lastModifiedBy>
  <cp:lastPrinted>2022-04-19T06:31:59Z</cp:lastPrinted>
  <dcterms:created xsi:type="dcterms:W3CDTF">1997-01-08T22:48:59Z</dcterms:created>
  <dcterms:modified xsi:type="dcterms:W3CDTF">2022-04-19T06:32:04Z</dcterms:modified>
</cp:coreProperties>
</file>