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c02\Desktop\令和５年度総会資料\総会資料印刷データ\"/>
    </mc:Choice>
  </mc:AlternateContent>
  <xr:revisionPtr revIDLastSave="0" documentId="13_ncr:1_{C4A36473-7A33-40D3-8E03-0C48808924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I50" i="1"/>
  <c r="I49" i="1"/>
  <c r="I48" i="1"/>
  <c r="I42" i="1"/>
  <c r="I41" i="1"/>
  <c r="I43" i="1" s="1"/>
  <c r="I46" i="1" s="1"/>
  <c r="I40" i="1"/>
  <c r="I39" i="1"/>
  <c r="I38" i="1"/>
  <c r="I32" i="1"/>
  <c r="I31" i="1"/>
  <c r="I30" i="1"/>
  <c r="I29" i="1"/>
  <c r="I28" i="1"/>
  <c r="I25" i="1"/>
  <c r="I24" i="1"/>
  <c r="I23" i="1"/>
  <c r="I22" i="1"/>
  <c r="I26" i="1" s="1"/>
  <c r="I21" i="1"/>
  <c r="I15" i="1"/>
  <c r="I14" i="1"/>
  <c r="I13" i="1"/>
  <c r="I12" i="1"/>
  <c r="I11" i="1"/>
  <c r="I10" i="1"/>
  <c r="I9" i="1"/>
  <c r="I8" i="1"/>
  <c r="C43" i="1"/>
  <c r="C46" i="1" s="1"/>
  <c r="F33" i="1"/>
  <c r="C33" i="1"/>
  <c r="F46" i="1"/>
  <c r="F43" i="1"/>
  <c r="F26" i="1"/>
  <c r="F34" i="1" s="1"/>
  <c r="F35" i="1" s="1"/>
  <c r="F51" i="1" s="1"/>
  <c r="F54" i="1" s="1"/>
  <c r="F55" i="1" s="1"/>
  <c r="C26" i="1"/>
  <c r="C34" i="1" s="1"/>
  <c r="C35" i="1" s="1"/>
  <c r="F16" i="1"/>
  <c r="C16" i="1"/>
  <c r="I33" i="1" l="1"/>
  <c r="C53" i="1"/>
  <c r="C51" i="1"/>
  <c r="F53" i="1"/>
  <c r="I34" i="1"/>
  <c r="I16" i="1"/>
  <c r="I35" i="1" s="1"/>
  <c r="C54" i="1" l="1"/>
  <c r="C55" i="1" s="1"/>
  <c r="I51" i="1"/>
  <c r="I53" i="1"/>
  <c r="I54" i="1"/>
  <c r="I55" i="1" s="1"/>
</calcChain>
</file>

<file path=xl/sharedStrings.xml><?xml version="1.0" encoding="utf-8"?>
<sst xmlns="http://schemas.openxmlformats.org/spreadsheetml/2006/main" count="79" uniqueCount="57">
  <si>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</si>
  <si>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</si>
  <si>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</si>
  <si>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</si>
  <si>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</si>
  <si>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</si>
  <si>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5年 3月31日現在</t>
  </si>
  <si>
    <t>Ⅰ資産の部</t>
  </si>
  <si>
    <t xml:space="preserve">  1.流動資産</t>
  </si>
  <si>
    <t xml:space="preserve">      現金</t>
  </si>
  <si>
    <t xml:space="preserve">      郵便振替口座</t>
  </si>
  <si>
    <t xml:space="preserve">      普通預金</t>
  </si>
  <si>
    <t xml:space="preserve">      定期預金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</si>
  <si>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</si>
  <si>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</si>
  <si>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</si>
  <si>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</si>
  <si>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</si>
  <si>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</si>
  <si>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</si>
  <si>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</si>
  <si>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</si>
  <si>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退職給付引当資産</t>
  </si>
  <si>
    <t xml:space="preserve">      減価償却引当資産</t>
  </si>
  <si>
    <t xml:space="preserve">      固定資産取得積立資産</t>
  </si>
  <si>
    <t xml:space="preserve">      財政運営資金積立資産</t>
  </si>
  <si>
    <t xml:space="preserve">      特定費用準備金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</si>
  <si>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</si>
  <si>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</si>
  <si>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</si>
  <si>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</si>
  <si>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電話加入権</t>
  </si>
  <si>
    <t xml:space="preserve">      敷金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</si>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</sst>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>
      <selection activeCell="I55" sqref="I55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/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ht="15.75" customHeigh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ht="15.75" customHeight="1" x14ac:dyDescent="0.15">
      <c r="A6" s="24" t="s">
        <v>7</v>
      </c>
      <c r="B6" s="26"/>
      <c r="E6" s="30"/>
      <c r="H6" s="30"/>
      <c r="J6" s="34"/>
    </row>
    <row r="7" spans="1:10" ht="15.75" customHeight="1" x14ac:dyDescent="0.15">
      <c r="A7" s="25" t="s">
        <v>8</v>
      </c>
      <c r="B7" s="27"/>
      <c r="E7" s="31"/>
      <c r="H7" s="31"/>
      <c r="J7" s="35"/>
    </row>
    <row r="8" spans="1:10" ht="15.75" customHeight="1" x14ac:dyDescent="0.15">
      <c r="A8" s="25" t="s">
        <v>9</v>
      </c>
      <c r="B8" s="27"/>
      <c r="C8" s="14">
        <v>18455</v>
      </c>
      <c r="E8" s="31"/>
      <c r="F8" s="14">
        <v>11651</v>
      </c>
      <c r="H8" s="31"/>
      <c r="I8" s="14">
        <f>C8-F8</f>
        <v>6804</v>
      </c>
      <c r="J8" s="35"/>
    </row>
    <row r="9" spans="1:10" ht="15.75" customHeight="1" x14ac:dyDescent="0.15">
      <c r="A9" s="25" t="s">
        <v>10</v>
      </c>
      <c r="B9" s="27"/>
      <c r="C9" s="14">
        <v>4266100</v>
      </c>
      <c r="E9" s="31"/>
      <c r="F9" s="14">
        <v>2826194</v>
      </c>
      <c r="H9" s="31"/>
      <c r="I9" s="14">
        <f t="shared" ref="I9:I15" si="0">C9-F9</f>
        <v>1439906</v>
      </c>
      <c r="J9" s="35"/>
    </row>
    <row r="10" spans="1:10" ht="15.75" customHeight="1" x14ac:dyDescent="0.15">
      <c r="A10" s="25" t="s">
        <v>11</v>
      </c>
      <c r="B10" s="27"/>
      <c r="C10" s="14">
        <v>8257919</v>
      </c>
      <c r="E10" s="31"/>
      <c r="F10" s="14">
        <v>16363604</v>
      </c>
      <c r="H10" s="31"/>
      <c r="I10" s="14">
        <f t="shared" si="0"/>
        <v>-8105685</v>
      </c>
      <c r="J10" s="35"/>
    </row>
    <row r="11" spans="1:10" ht="15.75" customHeight="1" x14ac:dyDescent="0.15">
      <c r="A11" s="25" t="s">
        <v>12</v>
      </c>
      <c r="B11" s="27"/>
      <c r="C11" s="14">
        <v>0</v>
      </c>
      <c r="E11" s="31"/>
      <c r="F11" s="14">
        <v>0</v>
      </c>
      <c r="H11" s="31"/>
      <c r="I11" s="14">
        <f t="shared" si="0"/>
        <v>0</v>
      </c>
      <c r="J11" s="35"/>
    </row>
    <row r="12" spans="1:10" ht="15.75" customHeight="1" x14ac:dyDescent="0.15">
      <c r="A12" s="25" t="s">
        <v>13</v>
      </c>
      <c r="B12" s="27"/>
      <c r="C12" s="14">
        <v>7564654</v>
      </c>
      <c r="E12" s="31"/>
      <c r="F12" s="14">
        <v>7545814</v>
      </c>
      <c r="H12" s="31"/>
      <c r="I12" s="14">
        <f t="shared" si="0"/>
        <v>18840</v>
      </c>
      <c r="J12" s="35"/>
    </row>
    <row r="13" spans="1:10" ht="15.75" customHeight="1" x14ac:dyDescent="0.15">
      <c r="A13" s="25" t="s">
        <v>14</v>
      </c>
      <c r="B13" s="27"/>
      <c r="C13" s="14">
        <v>0</v>
      </c>
      <c r="E13" s="31"/>
      <c r="F13" s="14">
        <v>0</v>
      </c>
      <c r="H13" s="31"/>
      <c r="I13" s="14">
        <f t="shared" si="0"/>
        <v>0</v>
      </c>
      <c r="J13" s="35"/>
    </row>
    <row r="14" spans="1:10" ht="15.75" customHeight="1" x14ac:dyDescent="0.15">
      <c r="A14" s="25" t="s">
        <v>15</v>
      </c>
      <c r="B14" s="27"/>
      <c r="C14" s="14">
        <v>0</v>
      </c>
      <c r="E14" s="31"/>
      <c r="F14" s="14">
        <v>0</v>
      </c>
      <c r="H14" s="31"/>
      <c r="I14" s="14">
        <f t="shared" si="0"/>
        <v>0</v>
      </c>
      <c r="J14" s="35"/>
    </row>
    <row r="15" spans="1:10" ht="15.75" customHeight="1" x14ac:dyDescent="0.15">
      <c r="A15" s="25" t="s">
        <v>16</v>
      </c>
      <c r="B15" s="27"/>
      <c r="C15" s="14">
        <v>633570</v>
      </c>
      <c r="E15" s="31"/>
      <c r="F15" s="14">
        <v>697260</v>
      </c>
      <c r="H15" s="31"/>
      <c r="I15" s="14">
        <f t="shared" si="0"/>
        <v>-63690</v>
      </c>
      <c r="J15" s="35"/>
    </row>
    <row r="16" spans="1:10" ht="15.75" customHeight="1" x14ac:dyDescent="0.15">
      <c r="A16" s="25" t="s">
        <v>17</v>
      </c>
      <c r="B16" s="28"/>
      <c r="C16" s="22">
        <f>SUM(C8:C15)</f>
        <v>20740698</v>
      </c>
      <c r="D16" s="22"/>
      <c r="E16" s="32"/>
      <c r="F16" s="22">
        <f t="shared" ref="F16:I16" si="1">SUM(F8:F15)</f>
        <v>27444523</v>
      </c>
      <c r="G16" s="22"/>
      <c r="H16" s="32"/>
      <c r="I16" s="22">
        <f t="shared" si="1"/>
        <v>-6703825</v>
      </c>
      <c r="J16" s="36"/>
    </row>
    <row r="17" spans="1:10" ht="15.75" customHeight="1" x14ac:dyDescent="0.15">
      <c r="A17" s="25" t="s">
        <v>18</v>
      </c>
      <c r="B17" s="27"/>
      <c r="E17" s="31"/>
      <c r="H17" s="31"/>
      <c r="J17" s="35"/>
    </row>
    <row r="18" spans="1:10" ht="15.75" customHeight="1" x14ac:dyDescent="0.15">
      <c r="A18" s="25" t="s">
        <v>19</v>
      </c>
      <c r="B18" s="27"/>
      <c r="E18" s="31"/>
      <c r="H18" s="31"/>
      <c r="J18" s="35"/>
    </row>
    <row r="19" spans="1:10" ht="15.75" customHeight="1" x14ac:dyDescent="0.15">
      <c r="A19" s="25" t="s">
        <v>20</v>
      </c>
      <c r="B19" s="28"/>
      <c r="C19" s="22">
        <v>0</v>
      </c>
      <c r="D19" s="22"/>
      <c r="E19" s="32"/>
      <c r="F19" s="22">
        <v>0</v>
      </c>
      <c r="G19" s="22"/>
      <c r="H19" s="32"/>
      <c r="I19" s="22">
        <v>0</v>
      </c>
      <c r="J19" s="36"/>
    </row>
    <row r="20" spans="1:10" ht="15.75" customHeight="1" x14ac:dyDescent="0.15">
      <c r="A20" s="25" t="s">
        <v>21</v>
      </c>
      <c r="B20" s="27"/>
      <c r="E20" s="31"/>
      <c r="H20" s="31"/>
      <c r="J20" s="35"/>
    </row>
    <row r="21" spans="1:10" ht="15.75" customHeight="1" x14ac:dyDescent="0.15">
      <c r="A21" s="25" t="s">
        <v>22</v>
      </c>
      <c r="B21" s="27"/>
      <c r="C21" s="14">
        <v>0</v>
      </c>
      <c r="E21" s="31"/>
      <c r="F21" s="14">
        <v>0</v>
      </c>
      <c r="H21" s="31"/>
      <c r="I21" s="14">
        <f t="shared" ref="I21:I25" si="2">C21-F21</f>
        <v>0</v>
      </c>
      <c r="J21" s="35"/>
    </row>
    <row r="22" spans="1:10" ht="15.75" customHeight="1" x14ac:dyDescent="0.15">
      <c r="A22" s="25" t="s">
        <v>23</v>
      </c>
      <c r="B22" s="27"/>
      <c r="C22" s="14">
        <v>8954640</v>
      </c>
      <c r="E22" s="31"/>
      <c r="F22" s="14">
        <v>8954640</v>
      </c>
      <c r="H22" s="31"/>
      <c r="I22" s="14">
        <f t="shared" si="2"/>
        <v>0</v>
      </c>
      <c r="J22" s="35"/>
    </row>
    <row r="23" spans="1:10" ht="15.75" customHeight="1" x14ac:dyDescent="0.15">
      <c r="A23" s="25" t="s">
        <v>24</v>
      </c>
      <c r="B23" s="27"/>
      <c r="C23" s="14">
        <v>0</v>
      </c>
      <c r="E23" s="31"/>
      <c r="F23" s="14">
        <v>0</v>
      </c>
      <c r="H23" s="31"/>
      <c r="I23" s="14">
        <f t="shared" si="2"/>
        <v>0</v>
      </c>
      <c r="J23" s="35"/>
    </row>
    <row r="24" spans="1:10" ht="15.75" customHeight="1" x14ac:dyDescent="0.15">
      <c r="A24" s="25" t="s">
        <v>25</v>
      </c>
      <c r="B24" s="27"/>
      <c r="C24" s="14">
        <v>6100000</v>
      </c>
      <c r="E24" s="31"/>
      <c r="F24" s="14">
        <v>6100000</v>
      </c>
      <c r="H24" s="31"/>
      <c r="I24" s="14">
        <f t="shared" si="2"/>
        <v>0</v>
      </c>
      <c r="J24" s="35"/>
    </row>
    <row r="25" spans="1:10" ht="15.75" customHeight="1" x14ac:dyDescent="0.15">
      <c r="A25" s="25" t="s">
        <v>26</v>
      </c>
      <c r="B25" s="27"/>
      <c r="C25" s="14">
        <v>10000000</v>
      </c>
      <c r="E25" s="31"/>
      <c r="F25" s="14">
        <v>0</v>
      </c>
      <c r="H25" s="31"/>
      <c r="I25" s="14">
        <f t="shared" si="2"/>
        <v>10000000</v>
      </c>
      <c r="J25" s="35"/>
    </row>
    <row r="26" spans="1:10" ht="15.75" customHeight="1" x14ac:dyDescent="0.15">
      <c r="A26" s="25" t="s">
        <v>27</v>
      </c>
      <c r="B26" s="28"/>
      <c r="C26" s="22">
        <f>SUM(C21:C25)</f>
        <v>25054640</v>
      </c>
      <c r="D26" s="22"/>
      <c r="E26" s="32"/>
      <c r="F26" s="22">
        <f t="shared" ref="F26:I26" si="3">SUM(F21:F25)</f>
        <v>15054640</v>
      </c>
      <c r="G26" s="22"/>
      <c r="H26" s="32"/>
      <c r="I26" s="22">
        <f t="shared" si="3"/>
        <v>10000000</v>
      </c>
      <c r="J26" s="36"/>
    </row>
    <row r="27" spans="1:10" ht="15.75" customHeight="1" x14ac:dyDescent="0.15">
      <c r="A27" s="25" t="s">
        <v>28</v>
      </c>
      <c r="B27" s="27"/>
      <c r="E27" s="31"/>
      <c r="H27" s="31"/>
      <c r="J27" s="35"/>
    </row>
    <row r="28" spans="1:10" ht="15.75" customHeight="1" x14ac:dyDescent="0.15">
      <c r="A28" s="25" t="s">
        <v>29</v>
      </c>
      <c r="B28" s="27"/>
      <c r="C28" s="14">
        <v>9</v>
      </c>
      <c r="E28" s="31"/>
      <c r="F28" s="14">
        <v>12</v>
      </c>
      <c r="H28" s="31"/>
      <c r="I28" s="14">
        <f t="shared" ref="I28:I32" si="4">C28-F28</f>
        <v>-3</v>
      </c>
      <c r="J28" s="35"/>
    </row>
    <row r="29" spans="1:10" ht="15.75" customHeight="1" x14ac:dyDescent="0.15">
      <c r="A29" s="25" t="s">
        <v>30</v>
      </c>
      <c r="B29" s="27"/>
      <c r="C29" s="14">
        <v>606695</v>
      </c>
      <c r="E29" s="31"/>
      <c r="F29" s="14">
        <v>293652</v>
      </c>
      <c r="H29" s="31"/>
      <c r="I29" s="14">
        <f t="shared" si="4"/>
        <v>313043</v>
      </c>
      <c r="J29" s="35"/>
    </row>
    <row r="30" spans="1:10" ht="15.75" customHeight="1" x14ac:dyDescent="0.15">
      <c r="A30" s="25" t="s">
        <v>31</v>
      </c>
      <c r="B30" s="27"/>
      <c r="C30" s="14">
        <v>149968</v>
      </c>
      <c r="E30" s="31"/>
      <c r="F30" s="14">
        <v>149968</v>
      </c>
      <c r="H30" s="31"/>
      <c r="I30" s="14">
        <f t="shared" si="4"/>
        <v>0</v>
      </c>
      <c r="J30" s="35"/>
    </row>
    <row r="31" spans="1:10" ht="15.75" customHeight="1" x14ac:dyDescent="0.15">
      <c r="A31" s="25" t="s">
        <v>32</v>
      </c>
      <c r="B31" s="27"/>
      <c r="C31" s="14">
        <v>0</v>
      </c>
      <c r="E31" s="31"/>
      <c r="F31" s="14">
        <v>0</v>
      </c>
      <c r="H31" s="31"/>
      <c r="I31" s="14">
        <f t="shared" si="4"/>
        <v>0</v>
      </c>
      <c r="J31" s="35"/>
    </row>
    <row r="32" spans="1:10" ht="15.75" customHeight="1" x14ac:dyDescent="0.15">
      <c r="A32" s="25" t="s">
        <v>33</v>
      </c>
      <c r="B32" s="27"/>
      <c r="C32" s="14">
        <v>59850</v>
      </c>
      <c r="E32" s="31"/>
      <c r="F32" s="14">
        <v>74400</v>
      </c>
      <c r="H32" s="31"/>
      <c r="I32" s="14">
        <f t="shared" si="4"/>
        <v>-14550</v>
      </c>
      <c r="J32" s="35"/>
    </row>
    <row r="33" spans="1:10" ht="15.75" customHeight="1" x14ac:dyDescent="0.15">
      <c r="A33" s="25" t="s">
        <v>34</v>
      </c>
      <c r="B33" s="28"/>
      <c r="C33" s="22">
        <f>SUM(C28:C32)</f>
        <v>816522</v>
      </c>
      <c r="D33" s="22"/>
      <c r="E33" s="32"/>
      <c r="F33" s="22">
        <f t="shared" ref="F33:I33" si="5">SUM(F28:F32)</f>
        <v>518032</v>
      </c>
      <c r="G33" s="22"/>
      <c r="H33" s="32"/>
      <c r="I33" s="22">
        <f t="shared" si="5"/>
        <v>298490</v>
      </c>
      <c r="J33" s="36"/>
    </row>
    <row r="34" spans="1:10" ht="15.75" customHeight="1" x14ac:dyDescent="0.15">
      <c r="A34" s="25" t="s">
        <v>35</v>
      </c>
      <c r="B34" s="28"/>
      <c r="C34" s="22">
        <f>C26+C33</f>
        <v>25871162</v>
      </c>
      <c r="D34" s="22"/>
      <c r="E34" s="32"/>
      <c r="F34" s="22">
        <f t="shared" ref="F34:I34" si="6">F26+F33</f>
        <v>15572672</v>
      </c>
      <c r="G34" s="22"/>
      <c r="H34" s="32"/>
      <c r="I34" s="22">
        <f t="shared" si="6"/>
        <v>10298490</v>
      </c>
      <c r="J34" s="36"/>
    </row>
    <row r="35" spans="1:10" ht="15.75" customHeight="1" thickBot="1" x14ac:dyDescent="0.2">
      <c r="A35" s="25" t="s">
        <v>36</v>
      </c>
      <c r="B35" s="29"/>
      <c r="C35" s="23">
        <f>C34+C16</f>
        <v>46611860</v>
      </c>
      <c r="D35" s="23"/>
      <c r="E35" s="33"/>
      <c r="F35" s="23">
        <f t="shared" ref="F35:I35" si="7">F34+F16</f>
        <v>43017195</v>
      </c>
      <c r="G35" s="23"/>
      <c r="H35" s="33"/>
      <c r="I35" s="23">
        <f t="shared" si="7"/>
        <v>3594665</v>
      </c>
      <c r="J35" s="37"/>
    </row>
    <row r="36" spans="1:10" ht="15.75" customHeight="1" thickTop="1" x14ac:dyDescent="0.15">
      <c r="A36" s="25" t="s">
        <v>37</v>
      </c>
      <c r="B36" s="27"/>
      <c r="E36" s="31"/>
      <c r="H36" s="31"/>
      <c r="J36" s="35"/>
    </row>
    <row r="37" spans="1:10" ht="15.75" customHeight="1" x14ac:dyDescent="0.15">
      <c r="A37" s="25" t="s">
        <v>38</v>
      </c>
      <c r="B37" s="27"/>
      <c r="E37" s="31"/>
      <c r="H37" s="31"/>
      <c r="J37" s="35"/>
    </row>
    <row r="38" spans="1:10" ht="15.75" customHeight="1" x14ac:dyDescent="0.15">
      <c r="A38" s="25" t="s">
        <v>39</v>
      </c>
      <c r="B38" s="27"/>
      <c r="C38" s="14">
        <v>7579339</v>
      </c>
      <c r="E38" s="31"/>
      <c r="F38" s="14">
        <v>8622528</v>
      </c>
      <c r="H38" s="31"/>
      <c r="I38" s="14">
        <f t="shared" ref="I38:I42" si="8">C38-F38</f>
        <v>-1043189</v>
      </c>
      <c r="J38" s="35"/>
    </row>
    <row r="39" spans="1:10" ht="15.75" customHeight="1" x14ac:dyDescent="0.15">
      <c r="A39" s="25" t="s">
        <v>40</v>
      </c>
      <c r="B39" s="27"/>
      <c r="C39" s="14">
        <v>0</v>
      </c>
      <c r="E39" s="31"/>
      <c r="F39" s="14">
        <v>0</v>
      </c>
      <c r="H39" s="31"/>
      <c r="I39" s="14">
        <f t="shared" si="8"/>
        <v>0</v>
      </c>
      <c r="J39" s="35"/>
    </row>
    <row r="40" spans="1:10" ht="15.75" customHeight="1" x14ac:dyDescent="0.15">
      <c r="A40" s="25" t="s">
        <v>41</v>
      </c>
      <c r="B40" s="27"/>
      <c r="C40" s="14">
        <v>244960</v>
      </c>
      <c r="E40" s="31"/>
      <c r="F40" s="14">
        <v>281704</v>
      </c>
      <c r="H40" s="31"/>
      <c r="I40" s="14">
        <f t="shared" si="8"/>
        <v>-36744</v>
      </c>
      <c r="J40" s="35"/>
    </row>
    <row r="41" spans="1:10" ht="15.75" customHeight="1" x14ac:dyDescent="0.15">
      <c r="A41" s="25" t="s">
        <v>42</v>
      </c>
      <c r="B41" s="27"/>
      <c r="C41" s="14">
        <v>0</v>
      </c>
      <c r="E41" s="31"/>
      <c r="F41" s="14">
        <v>0</v>
      </c>
      <c r="H41" s="31"/>
      <c r="I41" s="14">
        <f t="shared" si="8"/>
        <v>0</v>
      </c>
      <c r="J41" s="35"/>
    </row>
    <row r="42" spans="1:10" ht="15.75" customHeight="1" x14ac:dyDescent="0.15">
      <c r="A42" s="25" t="s">
        <v>43</v>
      </c>
      <c r="B42" s="27"/>
      <c r="C42" s="14">
        <v>0</v>
      </c>
      <c r="E42" s="31"/>
      <c r="F42" s="14">
        <v>0</v>
      </c>
      <c r="H42" s="31"/>
      <c r="I42" s="14">
        <f t="shared" si="8"/>
        <v>0</v>
      </c>
      <c r="J42" s="35"/>
    </row>
    <row r="43" spans="1:10" ht="15.75" customHeight="1" x14ac:dyDescent="0.15">
      <c r="A43" s="25" t="s">
        <v>44</v>
      </c>
      <c r="B43" s="28"/>
      <c r="C43" s="22">
        <f>SUM(C38:C42)</f>
        <v>7824299</v>
      </c>
      <c r="D43" s="22"/>
      <c r="E43" s="32"/>
      <c r="F43" s="22">
        <f t="shared" ref="F43:I43" si="9">SUM(F38:F42)</f>
        <v>8904232</v>
      </c>
      <c r="G43" s="22"/>
      <c r="H43" s="32"/>
      <c r="I43" s="22">
        <f t="shared" si="9"/>
        <v>-1079933</v>
      </c>
      <c r="J43" s="36"/>
    </row>
    <row r="44" spans="1:10" ht="15.75" customHeight="1" x14ac:dyDescent="0.15">
      <c r="A44" s="25" t="s">
        <v>45</v>
      </c>
      <c r="B44" s="27"/>
      <c r="E44" s="31"/>
      <c r="H44" s="31"/>
      <c r="J44" s="35"/>
    </row>
    <row r="45" spans="1:10" ht="15.75" customHeight="1" x14ac:dyDescent="0.15">
      <c r="A45" s="25" t="s">
        <v>46</v>
      </c>
      <c r="B45" s="28"/>
      <c r="C45" s="22">
        <v>0</v>
      </c>
      <c r="D45" s="22"/>
      <c r="E45" s="32"/>
      <c r="F45" s="22">
        <v>0</v>
      </c>
      <c r="G45" s="22"/>
      <c r="H45" s="32"/>
      <c r="I45" s="22">
        <v>0</v>
      </c>
      <c r="J45" s="36"/>
    </row>
    <row r="46" spans="1:10" ht="15.75" customHeight="1" x14ac:dyDescent="0.15">
      <c r="A46" s="25" t="s">
        <v>47</v>
      </c>
      <c r="B46" s="28"/>
      <c r="C46" s="22">
        <f>C43+C45</f>
        <v>7824299</v>
      </c>
      <c r="D46" s="22"/>
      <c r="E46" s="32"/>
      <c r="F46" s="22">
        <f t="shared" ref="F46:I46" si="10">F43+F45</f>
        <v>8904232</v>
      </c>
      <c r="G46" s="22"/>
      <c r="H46" s="32"/>
      <c r="I46" s="22">
        <f t="shared" si="10"/>
        <v>-1079933</v>
      </c>
      <c r="J46" s="36"/>
    </row>
    <row r="47" spans="1:10" ht="15.75" customHeight="1" x14ac:dyDescent="0.15">
      <c r="A47" s="25" t="s">
        <v>48</v>
      </c>
      <c r="B47" s="27"/>
      <c r="E47" s="31"/>
      <c r="H47" s="31"/>
      <c r="J47" s="35"/>
    </row>
    <row r="48" spans="1:10" ht="15.75" customHeight="1" x14ac:dyDescent="0.15">
      <c r="A48" s="25" t="s">
        <v>49</v>
      </c>
      <c r="B48" s="27"/>
      <c r="C48" s="14">
        <v>0</v>
      </c>
      <c r="E48" s="31"/>
      <c r="F48" s="14">
        <v>0</v>
      </c>
      <c r="H48" s="31"/>
      <c r="I48" s="14">
        <f t="shared" ref="I48:I53" si="11">C48-F48</f>
        <v>0</v>
      </c>
      <c r="J48" s="35"/>
    </row>
    <row r="49" spans="1:10" ht="15.75" customHeight="1" x14ac:dyDescent="0.15">
      <c r="A49" s="25" t="s">
        <v>50</v>
      </c>
      <c r="B49" s="27" t="s">
        <v>51</v>
      </c>
      <c r="C49" s="14">
        <v>0</v>
      </c>
      <c r="D49" s="14" t="s">
        <v>52</v>
      </c>
      <c r="E49" s="31" t="s">
        <v>51</v>
      </c>
      <c r="F49" s="14">
        <v>0</v>
      </c>
      <c r="G49" s="14" t="s">
        <v>52</v>
      </c>
      <c r="H49" s="31" t="s">
        <v>51</v>
      </c>
      <c r="I49" s="14">
        <f t="shared" si="11"/>
        <v>0</v>
      </c>
      <c r="J49" s="35" t="s">
        <v>52</v>
      </c>
    </row>
    <row r="50" spans="1:10" ht="15.75" customHeight="1" x14ac:dyDescent="0.15">
      <c r="A50" s="25" t="s">
        <v>53</v>
      </c>
      <c r="B50" s="27" t="s">
        <v>51</v>
      </c>
      <c r="C50" s="14">
        <v>0</v>
      </c>
      <c r="D50" s="14" t="s">
        <v>52</v>
      </c>
      <c r="E50" s="31" t="s">
        <v>51</v>
      </c>
      <c r="F50" s="14">
        <v>0</v>
      </c>
      <c r="G50" s="14" t="s">
        <v>52</v>
      </c>
      <c r="H50" s="31" t="s">
        <v>51</v>
      </c>
      <c r="I50" s="14">
        <f t="shared" si="11"/>
        <v>0</v>
      </c>
      <c r="J50" s="35" t="s">
        <v>52</v>
      </c>
    </row>
    <row r="51" spans="1:10" ht="15.75" customHeight="1" x14ac:dyDescent="0.15">
      <c r="A51" s="25" t="s">
        <v>54</v>
      </c>
      <c r="B51" s="27"/>
      <c r="C51" s="14">
        <f>C35-C46</f>
        <v>38787561</v>
      </c>
      <c r="E51" s="31"/>
      <c r="F51" s="14">
        <f t="shared" ref="F51" si="12">F35-F46</f>
        <v>34112963</v>
      </c>
      <c r="H51" s="31"/>
      <c r="I51" s="14">
        <f t="shared" si="11"/>
        <v>4674598</v>
      </c>
      <c r="J51" s="35"/>
    </row>
    <row r="52" spans="1:10" ht="15.75" customHeight="1" x14ac:dyDescent="0.15">
      <c r="A52" s="25" t="s">
        <v>50</v>
      </c>
      <c r="B52" s="27" t="s">
        <v>51</v>
      </c>
      <c r="C52" s="14">
        <v>0</v>
      </c>
      <c r="D52" s="14" t="s">
        <v>52</v>
      </c>
      <c r="E52" s="31" t="s">
        <v>51</v>
      </c>
      <c r="F52" s="14">
        <v>0</v>
      </c>
      <c r="G52" s="14" t="s">
        <v>52</v>
      </c>
      <c r="H52" s="31" t="s">
        <v>51</v>
      </c>
      <c r="I52" s="14">
        <f t="shared" si="11"/>
        <v>0</v>
      </c>
      <c r="J52" s="35" t="s">
        <v>52</v>
      </c>
    </row>
    <row r="53" spans="1:10" ht="15.75" customHeight="1" x14ac:dyDescent="0.15">
      <c r="A53" s="25" t="s">
        <v>53</v>
      </c>
      <c r="B53" s="27" t="s">
        <v>51</v>
      </c>
      <c r="C53" s="14">
        <f>C26</f>
        <v>25054640</v>
      </c>
      <c r="D53" s="14" t="s">
        <v>52</v>
      </c>
      <c r="E53" s="31" t="s">
        <v>51</v>
      </c>
      <c r="F53" s="14">
        <f t="shared" ref="F53" si="13">F26</f>
        <v>15054640</v>
      </c>
      <c r="H53" s="31"/>
      <c r="I53" s="14">
        <f t="shared" si="11"/>
        <v>10000000</v>
      </c>
      <c r="J53" s="35" t="s">
        <v>52</v>
      </c>
    </row>
    <row r="54" spans="1:10" ht="15.75" customHeight="1" x14ac:dyDescent="0.15">
      <c r="A54" s="25" t="s">
        <v>55</v>
      </c>
      <c r="B54" s="28"/>
      <c r="C54" s="22">
        <f>C51</f>
        <v>38787561</v>
      </c>
      <c r="D54" s="22"/>
      <c r="E54" s="32"/>
      <c r="F54" s="22">
        <f t="shared" ref="F54:I54" si="14">F51</f>
        <v>34112963</v>
      </c>
      <c r="G54" s="22"/>
      <c r="H54" s="32"/>
      <c r="I54" s="22">
        <f t="shared" si="14"/>
        <v>4674598</v>
      </c>
      <c r="J54" s="36"/>
    </row>
    <row r="55" spans="1:10" ht="15.75" customHeight="1" x14ac:dyDescent="0.15">
      <c r="A55" s="38" t="s">
        <v>56</v>
      </c>
      <c r="B55" s="28"/>
      <c r="C55" s="22">
        <f>C54+C46</f>
        <v>46611860</v>
      </c>
      <c r="D55" s="22"/>
      <c r="E55" s="32"/>
      <c r="F55" s="22">
        <f t="shared" ref="F55:I55" si="15">F54+F46</f>
        <v>43017195</v>
      </c>
      <c r="G55" s="22"/>
      <c r="H55" s="32"/>
      <c r="I55" s="22">
        <f t="shared" si="15"/>
        <v>3594665</v>
      </c>
      <c r="J55" s="36"/>
    </row>
  </sheetData>
  <phoneticPr fontId="1"/>
  <pageMargins left="0.78740157480314965" right="0.78740157480314965" top="0.98425196850393704" bottom="0.98425196850393704" header="0.51181102362204722" footer="0.51181102362204722"/>
  <pageSetup paperSize="9" scale="8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sjc02</cp:lastModifiedBy>
  <cp:lastPrinted>2023-04-17T04:38:35Z</cp:lastPrinted>
  <dcterms:created xsi:type="dcterms:W3CDTF">1997-01-08T22:48:59Z</dcterms:created>
  <dcterms:modified xsi:type="dcterms:W3CDTF">2023-04-19T04:32:03Z</dcterms:modified>
</cp:coreProperties>
</file>