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jc02\Desktop\令和５年度総会資料\総会資料印刷データ\"/>
    </mc:Choice>
  </mc:AlternateContent>
  <xr:revisionPtr revIDLastSave="0" documentId="13_ncr:1_{ADA60F9B-5418-4E4F-80AA-04B61BDBD8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正味財産増減計算書" sheetId="2" r:id="rId1"/>
  </sheets>
  <definedNames>
    <definedName name="_xlnm.Print_Titles" localSheetId="0">正味財産増減計算書!$1:$6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" i="2" l="1"/>
  <c r="H38" i="2"/>
  <c r="G38" i="2"/>
  <c r="F38" i="2"/>
  <c r="F87" i="2" s="1"/>
  <c r="G36" i="2"/>
  <c r="H67" i="2"/>
  <c r="G67" i="2"/>
  <c r="H36" i="2"/>
  <c r="F36" i="2"/>
  <c r="F88" i="2" l="1"/>
  <c r="F93" i="2" s="1"/>
  <c r="F114" i="2" s="1"/>
  <c r="G87" i="2"/>
  <c r="G88" i="2" s="1"/>
  <c r="G93" i="2" s="1"/>
  <c r="G114" i="2" s="1"/>
  <c r="H87" i="2"/>
  <c r="H88" i="2" s="1"/>
  <c r="H93" i="2" s="1"/>
  <c r="H114" i="2" s="1"/>
  <c r="G116" i="2" l="1"/>
  <c r="F115" i="2" s="1"/>
  <c r="F116" i="2" l="1"/>
  <c r="F125" i="2" s="1"/>
  <c r="H115" i="2"/>
  <c r="H116" i="2" s="1"/>
  <c r="H125" i="2" s="1"/>
  <c r="G125" i="2"/>
</calcChain>
</file>

<file path=xl/sharedStrings.xml><?xml version="1.0" encoding="utf-8"?>
<sst xmlns="http://schemas.openxmlformats.org/spreadsheetml/2006/main" count="126" uniqueCount="99">
  <si>
    <t>(単位：円)</t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</si>
  <si>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</si>
  <si>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</si>
  <si>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正味財産増減計算書</t>
    <phoneticPr fontId="1"/>
  </si>
  <si>
    <t>前年度</t>
    <phoneticPr fontId="1"/>
  </si>
  <si>
    <t>令和 4年 4月 1日から令和 5年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</si>
  <si>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</si>
  <si>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</si>
  <si>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</si>
  <si>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</si>
  <si>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</si>
  <si>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</si>
  <si>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</si>
  <si>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</si>
  <si>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独自事業収益</t>
  </si>
  <si>
    <t>受託事業収益(施設の管理業務)</t>
  </si>
  <si>
    <t>受取会費</t>
  </si>
  <si>
    <t>正会員受取会費</t>
  </si>
  <si>
    <t>受取補助金等</t>
  </si>
  <si>
    <t>受取連合交付金</t>
  </si>
  <si>
    <t>受取（県）補助金</t>
  </si>
  <si>
    <t>受取（市）補助金</t>
  </si>
  <si>
    <t>受取連合助成金</t>
  </si>
  <si>
    <t>受取負担金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</si>
  <si>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</si>
  <si>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</si>
  <si>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</si>
  <si>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</si>
  <si>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</si>
  <si>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</si>
  <si>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</si>
  <si>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</si>
  <si>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</si>
  <si>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役員報酬</t>
  </si>
  <si>
    <t>給料手当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</si>
  <si>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</si>
  <si>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</si>
  <si>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</si>
  <si>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</si>
  <si>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</si>
  <si>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</si>
  <si>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</si>
  <si>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</si>
  <si>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</si>
  <si>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</si>
  <si>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</si>
  <si>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</si>
  <si>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</si>
  <si>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</si>
  <si>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</si>
  <si>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</si>
  <si>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</si>
  <si>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組織活動会議費</t>
  </si>
  <si>
    <t>委託費</t>
  </si>
  <si>
    <t>研修費</t>
  </si>
  <si>
    <t>教材費</t>
  </si>
  <si>
    <t>支払手数料</t>
  </si>
  <si>
    <t>貸倒損失</t>
  </si>
  <si>
    <t>雑費</t>
  </si>
  <si>
    <t>管理費</t>
  </si>
  <si>
    <t>役員等旅費交通費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</si>
  <si>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</si>
  <si>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</si>
  <si>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</si>
  <si>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</si>
  <si>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</si>
  <si>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</si>
  <si>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</si>
  <si>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</si>
  <si>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</si>
  <si>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固定資産売却益</t>
  </si>
  <si>
    <t>車両運搬具売却益</t>
  </si>
  <si>
    <t>過年度収益修正</t>
  </si>
  <si>
    <t>経常外収益計</t>
  </si>
  <si>
    <t>(2)経常外費用</t>
  </si>
  <si>
    <t>固定資産売却損</t>
  </si>
  <si>
    <t>車両運搬具売却損</t>
  </si>
  <si>
    <t>電話加入権売却損</t>
  </si>
  <si>
    <t>固定資産除却損</t>
  </si>
  <si>
    <t>什器備品除却損</t>
  </si>
  <si>
    <t>リース債務解約費</t>
  </si>
  <si>
    <t>リース債務解約損</t>
  </si>
  <si>
    <t>過年度損失修正</t>
  </si>
  <si>
    <t>過年度固定資産損失修正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</si>
  <si>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</si>
  <si>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</si>
  <si>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</si>
  <si>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</si>
  <si>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</si>
  <si>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</si>
  <si>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</si>
  <si>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</si>
  <si>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</si>
  <si>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</si>
  <si>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</si>
  <si>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</si>
  <si>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</si>
  <si>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Ⅱ指定正味財産増減の部</t>
    <phoneticPr fontId="1"/>
  </si>
  <si>
    <t>科目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</si>
</sst>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176" fontId="4" fillId="0" borderId="9" xfId="0" applyNumberFormat="1" applyFont="1" applyBorder="1"/>
    <xf numFmtId="176" fontId="4" fillId="0" borderId="10" xfId="0" applyNumberFormat="1" applyFont="1" applyBorder="1"/>
    <xf numFmtId="176" fontId="4" fillId="0" borderId="3" xfId="0" applyNumberFormat="1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76" fontId="4" fillId="0" borderId="14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5"/>
  <sheetViews>
    <sheetView tabSelected="1" topLeftCell="A93" workbookViewId="0">
      <selection activeCell="H125" sqref="H125"/>
    </sheetView>
  </sheetViews>
  <sheetFormatPr defaultRowHeight="13.5" x14ac:dyDescent="0.15"/>
  <cols>
    <col min="1" max="4" width="2.625" style="5" customWidth="1"/>
    <col min="5" max="5" width="29" style="5" customWidth="1"/>
    <col min="6" max="8" width="19.125" style="9" customWidth="1"/>
    <col min="9" max="16384" width="9" style="9"/>
  </cols>
  <sheetData>
    <row r="1" spans="1:8" s="7" customFormat="1" ht="20.100000000000001" customHeight="1" x14ac:dyDescent="0.15">
      <c r="A1" s="5"/>
      <c r="B1" s="8"/>
      <c r="C1" s="8"/>
      <c r="D1" s="8"/>
      <c r="E1" s="8"/>
      <c r="F1" s="8"/>
      <c r="G1" s="8"/>
      <c r="H1" s="8"/>
    </row>
    <row r="2" spans="1:8" s="3" customFormat="1" ht="17.25" x14ac:dyDescent="0.2">
      <c r="A2" s="4" t="s">
        <v>3</v>
      </c>
      <c r="B2" s="4"/>
      <c r="C2" s="4"/>
      <c r="D2" s="4"/>
      <c r="E2" s="4"/>
      <c r="F2" s="4"/>
      <c r="G2" s="4"/>
      <c r="H2" s="4"/>
    </row>
    <row r="3" spans="1:8" s="7" customFormat="1" ht="20.100000000000001" customHeight="1" x14ac:dyDescent="0.15">
      <c r="A3" s="8" t="s">
        <v>5</v>
      </c>
      <c r="B3" s="8"/>
      <c r="C3" s="8"/>
      <c r="D3" s="8"/>
      <c r="E3" s="8"/>
      <c r="F3" s="8"/>
      <c r="G3" s="8"/>
      <c r="H3" s="8"/>
    </row>
    <row r="4" spans="1:8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</row>
    <row r="5" spans="1:8" s="3" customFormat="1" x14ac:dyDescent="0.15">
      <c r="A5" s="1"/>
      <c r="B5" s="1"/>
      <c r="C5" s="1"/>
      <c r="D5" s="1"/>
      <c r="E5" s="1"/>
      <c r="F5" s="1"/>
      <c r="G5" s="1"/>
      <c r="H5" s="2" t="s">
        <v>0</v>
      </c>
    </row>
    <row r="6" spans="1:8" s="3" customFormat="1" ht="18" customHeight="1" x14ac:dyDescent="0.15">
      <c r="A6" s="24" t="s">
        <v>98</v>
      </c>
      <c r="B6" s="25"/>
      <c r="C6" s="25"/>
      <c r="D6" s="25"/>
      <c r="E6" s="26"/>
      <c r="F6" s="10" t="s">
        <v>1</v>
      </c>
      <c r="G6" s="12" t="s">
        <v>4</v>
      </c>
      <c r="H6" s="11" t="s">
        <v>2</v>
      </c>
    </row>
    <row r="7" spans="1:8" ht="18" customHeight="1" x14ac:dyDescent="0.15">
      <c r="A7" s="13" t="s">
        <v>6</v>
      </c>
      <c r="E7" s="15"/>
      <c r="F7" s="17"/>
      <c r="G7" s="17"/>
      <c r="H7" s="17"/>
    </row>
    <row r="8" spans="1:8" ht="18" customHeight="1" x14ac:dyDescent="0.15">
      <c r="A8" s="14" t="s">
        <v>7</v>
      </c>
      <c r="E8" s="16"/>
      <c r="F8" s="18"/>
      <c r="G8" s="18"/>
      <c r="H8" s="18"/>
    </row>
    <row r="9" spans="1:8" ht="18" customHeight="1" x14ac:dyDescent="0.15">
      <c r="A9" s="14"/>
      <c r="B9" s="5" t="s">
        <v>8</v>
      </c>
      <c r="E9" s="16"/>
      <c r="F9" s="18"/>
      <c r="G9" s="18"/>
      <c r="H9" s="18"/>
    </row>
    <row r="10" spans="1:8" ht="18" customHeight="1" x14ac:dyDescent="0.15">
      <c r="A10" s="14"/>
      <c r="C10" s="5" t="s">
        <v>9</v>
      </c>
      <c r="E10" s="16"/>
      <c r="F10" s="18">
        <v>137009742</v>
      </c>
      <c r="G10" s="18">
        <v>142965545</v>
      </c>
      <c r="H10" s="18">
        <v>-5955803</v>
      </c>
    </row>
    <row r="11" spans="1:8" ht="18" customHeight="1" x14ac:dyDescent="0.15">
      <c r="A11" s="14"/>
      <c r="D11" s="5" t="s">
        <v>10</v>
      </c>
      <c r="E11" s="16"/>
      <c r="F11" s="18">
        <v>111645326</v>
      </c>
      <c r="G11" s="18">
        <v>116153124</v>
      </c>
      <c r="H11" s="18">
        <v>-4507798</v>
      </c>
    </row>
    <row r="12" spans="1:8" ht="18" customHeight="1" x14ac:dyDescent="0.15">
      <c r="A12" s="14"/>
      <c r="D12" s="5" t="s">
        <v>11</v>
      </c>
      <c r="E12" s="16"/>
      <c r="F12" s="18">
        <v>9236118</v>
      </c>
      <c r="G12" s="18">
        <v>9116819</v>
      </c>
      <c r="H12" s="18">
        <v>119299</v>
      </c>
    </row>
    <row r="13" spans="1:8" ht="18" customHeight="1" x14ac:dyDescent="0.15">
      <c r="A13" s="14"/>
      <c r="D13" s="5" t="s">
        <v>12</v>
      </c>
      <c r="E13" s="16"/>
      <c r="F13" s="18">
        <v>16128298</v>
      </c>
      <c r="G13" s="18">
        <v>17695602</v>
      </c>
      <c r="H13" s="18">
        <v>-1567304</v>
      </c>
    </row>
    <row r="14" spans="1:8" ht="18" customHeight="1" x14ac:dyDescent="0.15">
      <c r="A14" s="14"/>
      <c r="C14" s="5" t="s">
        <v>13</v>
      </c>
      <c r="E14" s="16"/>
      <c r="F14" s="18">
        <v>1710638</v>
      </c>
      <c r="G14" s="18">
        <v>1620657</v>
      </c>
      <c r="H14" s="18">
        <v>89981</v>
      </c>
    </row>
    <row r="15" spans="1:8" ht="18" customHeight="1" x14ac:dyDescent="0.15">
      <c r="A15" s="14"/>
      <c r="D15" s="5" t="s">
        <v>13</v>
      </c>
      <c r="E15" s="16"/>
      <c r="F15" s="18">
        <v>1710638</v>
      </c>
      <c r="G15" s="18">
        <v>1620657</v>
      </c>
      <c r="H15" s="18">
        <v>89981</v>
      </c>
    </row>
    <row r="16" spans="1:8" ht="18" customHeight="1" x14ac:dyDescent="0.15">
      <c r="A16" s="14"/>
      <c r="C16" s="5" t="s">
        <v>14</v>
      </c>
      <c r="E16" s="16"/>
      <c r="F16" s="18">
        <v>92905</v>
      </c>
      <c r="G16" s="18">
        <v>172607</v>
      </c>
      <c r="H16" s="18">
        <v>-79702</v>
      </c>
    </row>
    <row r="17" spans="1:8" ht="18" customHeight="1" x14ac:dyDescent="0.15">
      <c r="A17" s="14"/>
      <c r="D17" s="5" t="s">
        <v>10</v>
      </c>
      <c r="E17" s="16"/>
      <c r="F17" s="18">
        <v>42630</v>
      </c>
      <c r="G17" s="18">
        <v>130750</v>
      </c>
      <c r="H17" s="18">
        <v>-88120</v>
      </c>
    </row>
    <row r="18" spans="1:8" ht="18" customHeight="1" x14ac:dyDescent="0.15">
      <c r="A18" s="14"/>
      <c r="D18" s="5" t="s">
        <v>11</v>
      </c>
      <c r="E18" s="16"/>
      <c r="F18" s="18">
        <v>25844</v>
      </c>
      <c r="G18" s="18">
        <v>34880</v>
      </c>
      <c r="H18" s="18">
        <v>-9036</v>
      </c>
    </row>
    <row r="19" spans="1:8" ht="18" customHeight="1" x14ac:dyDescent="0.15">
      <c r="A19" s="14"/>
      <c r="D19" s="5" t="s">
        <v>12</v>
      </c>
      <c r="E19" s="16"/>
      <c r="F19" s="18">
        <v>24431</v>
      </c>
      <c r="G19" s="18">
        <v>6977</v>
      </c>
      <c r="H19" s="18">
        <v>17454</v>
      </c>
    </row>
    <row r="20" spans="1:8" ht="18" customHeight="1" x14ac:dyDescent="0.15">
      <c r="A20" s="14"/>
      <c r="C20" s="5" t="s">
        <v>15</v>
      </c>
      <c r="E20" s="16"/>
      <c r="F20" s="18">
        <v>1373000</v>
      </c>
      <c r="G20" s="18">
        <v>1373000</v>
      </c>
      <c r="H20" s="18">
        <v>0</v>
      </c>
    </row>
    <row r="21" spans="1:8" ht="18" customHeight="1" x14ac:dyDescent="0.15">
      <c r="A21" s="14"/>
      <c r="D21" s="5" t="s">
        <v>15</v>
      </c>
      <c r="E21" s="16"/>
      <c r="F21" s="18">
        <v>1373000</v>
      </c>
      <c r="G21" s="18">
        <v>1373000</v>
      </c>
      <c r="H21" s="18">
        <v>0</v>
      </c>
    </row>
    <row r="22" spans="1:8" ht="18" customHeight="1" x14ac:dyDescent="0.15">
      <c r="A22" s="14"/>
      <c r="C22" s="5" t="s">
        <v>16</v>
      </c>
      <c r="E22" s="16"/>
      <c r="F22" s="18">
        <v>290700</v>
      </c>
      <c r="G22" s="18">
        <v>308900</v>
      </c>
      <c r="H22" s="18">
        <v>-18200</v>
      </c>
    </row>
    <row r="23" spans="1:8" ht="18" customHeight="1" x14ac:dyDescent="0.15">
      <c r="A23" s="14"/>
      <c r="D23" s="5" t="s">
        <v>17</v>
      </c>
      <c r="E23" s="16"/>
      <c r="F23" s="18">
        <v>290700</v>
      </c>
      <c r="G23" s="18">
        <v>308900</v>
      </c>
      <c r="H23" s="18">
        <v>-18200</v>
      </c>
    </row>
    <row r="24" spans="1:8" ht="18" customHeight="1" x14ac:dyDescent="0.15">
      <c r="A24" s="14"/>
      <c r="C24" s="5" t="s">
        <v>18</v>
      </c>
      <c r="E24" s="16"/>
      <c r="F24" s="18">
        <v>32000000</v>
      </c>
      <c r="G24" s="18">
        <v>32034650</v>
      </c>
      <c r="H24" s="18">
        <v>-34650</v>
      </c>
    </row>
    <row r="25" spans="1:8" ht="18" customHeight="1" x14ac:dyDescent="0.15">
      <c r="A25" s="14"/>
      <c r="D25" s="5" t="s">
        <v>19</v>
      </c>
      <c r="E25" s="16"/>
      <c r="F25" s="18">
        <v>16000000</v>
      </c>
      <c r="G25" s="18">
        <v>16000000</v>
      </c>
      <c r="H25" s="18">
        <v>0</v>
      </c>
    </row>
    <row r="26" spans="1:8" ht="18" customHeight="1" x14ac:dyDescent="0.15">
      <c r="A26" s="14"/>
      <c r="D26" s="5" t="s">
        <v>20</v>
      </c>
      <c r="E26" s="16"/>
      <c r="F26" s="18">
        <v>0</v>
      </c>
      <c r="G26" s="18">
        <v>0</v>
      </c>
      <c r="H26" s="18">
        <v>0</v>
      </c>
    </row>
    <row r="27" spans="1:8" ht="18" customHeight="1" x14ac:dyDescent="0.15">
      <c r="A27" s="14"/>
      <c r="D27" s="5" t="s">
        <v>21</v>
      </c>
      <c r="E27" s="16"/>
      <c r="F27" s="18">
        <v>16000000</v>
      </c>
      <c r="G27" s="18">
        <v>16000000</v>
      </c>
      <c r="H27" s="18">
        <v>0</v>
      </c>
    </row>
    <row r="28" spans="1:8" ht="18" customHeight="1" x14ac:dyDescent="0.15">
      <c r="A28" s="14"/>
      <c r="D28" s="5" t="s">
        <v>22</v>
      </c>
      <c r="E28" s="16"/>
      <c r="F28" s="18">
        <v>0</v>
      </c>
      <c r="G28" s="18">
        <v>34650</v>
      </c>
      <c r="H28" s="18">
        <v>-34650</v>
      </c>
    </row>
    <row r="29" spans="1:8" ht="18" customHeight="1" x14ac:dyDescent="0.15">
      <c r="A29" s="14"/>
      <c r="C29" s="5" t="s">
        <v>23</v>
      </c>
      <c r="E29" s="16"/>
      <c r="F29" s="18">
        <v>291850</v>
      </c>
      <c r="G29" s="18">
        <v>312000</v>
      </c>
      <c r="H29" s="18">
        <v>-20150</v>
      </c>
    </row>
    <row r="30" spans="1:8" ht="18" customHeight="1" x14ac:dyDescent="0.15">
      <c r="A30" s="14"/>
      <c r="D30" s="5" t="s">
        <v>23</v>
      </c>
      <c r="E30" s="16"/>
      <c r="F30" s="18">
        <v>291850</v>
      </c>
      <c r="G30" s="18">
        <v>312000</v>
      </c>
      <c r="H30" s="18">
        <v>-20150</v>
      </c>
    </row>
    <row r="31" spans="1:8" ht="18" customHeight="1" x14ac:dyDescent="0.15">
      <c r="A31" s="14"/>
      <c r="C31" s="5" t="s">
        <v>24</v>
      </c>
      <c r="E31" s="16"/>
      <c r="F31" s="18">
        <v>301</v>
      </c>
      <c r="G31" s="18">
        <v>241</v>
      </c>
      <c r="H31" s="18">
        <v>60</v>
      </c>
    </row>
    <row r="32" spans="1:8" ht="18" customHeight="1" x14ac:dyDescent="0.15">
      <c r="A32" s="14"/>
      <c r="D32" s="5" t="s">
        <v>25</v>
      </c>
      <c r="E32" s="16"/>
      <c r="F32" s="18">
        <v>301</v>
      </c>
      <c r="G32" s="18">
        <v>241</v>
      </c>
      <c r="H32" s="18">
        <v>60</v>
      </c>
    </row>
    <row r="33" spans="1:8" ht="18" customHeight="1" x14ac:dyDescent="0.15">
      <c r="A33" s="14"/>
      <c r="C33" s="5" t="s">
        <v>26</v>
      </c>
      <c r="E33" s="16"/>
      <c r="F33" s="18">
        <v>127632</v>
      </c>
      <c r="G33" s="18">
        <v>149340</v>
      </c>
      <c r="H33" s="18">
        <v>-21708</v>
      </c>
    </row>
    <row r="34" spans="1:8" ht="18" customHeight="1" x14ac:dyDescent="0.15">
      <c r="A34" s="14"/>
      <c r="D34" s="5" t="s">
        <v>27</v>
      </c>
      <c r="E34" s="16"/>
      <c r="F34" s="18">
        <v>171</v>
      </c>
      <c r="G34" s="18">
        <v>155</v>
      </c>
      <c r="H34" s="18">
        <v>16</v>
      </c>
    </row>
    <row r="35" spans="1:8" ht="18" customHeight="1" x14ac:dyDescent="0.15">
      <c r="A35" s="14"/>
      <c r="D35" s="5" t="s">
        <v>26</v>
      </c>
      <c r="E35" s="16"/>
      <c r="F35" s="18">
        <v>127461</v>
      </c>
      <c r="G35" s="18">
        <v>149185</v>
      </c>
      <c r="H35" s="18">
        <v>-21724</v>
      </c>
    </row>
    <row r="36" spans="1:8" ht="18" customHeight="1" x14ac:dyDescent="0.15">
      <c r="A36" s="20"/>
      <c r="B36" s="21"/>
      <c r="C36" s="21" t="s">
        <v>28</v>
      </c>
      <c r="D36" s="21"/>
      <c r="E36" s="22"/>
      <c r="F36" s="19">
        <f>SUM(F10+F14+F16+F20+F22+F24+F29+F31+F33)</f>
        <v>172896768</v>
      </c>
      <c r="G36" s="19">
        <f>SUM(G10+G14+G16+G20+G22+G24+G29+G31+G33)</f>
        <v>178936940</v>
      </c>
      <c r="H36" s="19">
        <f t="shared" ref="H36" si="0">SUM(H10+H14+H16+H20+H22+H24+H29+H31+H33)</f>
        <v>-6040172</v>
      </c>
    </row>
    <row r="37" spans="1:8" ht="18" customHeight="1" x14ac:dyDescent="0.15">
      <c r="A37" s="14"/>
      <c r="B37" s="5" t="s">
        <v>29</v>
      </c>
      <c r="E37" s="16"/>
      <c r="F37" s="18"/>
      <c r="G37" s="18"/>
      <c r="H37" s="18"/>
    </row>
    <row r="38" spans="1:8" ht="18" customHeight="1" x14ac:dyDescent="0.15">
      <c r="A38" s="14"/>
      <c r="C38" s="5" t="s">
        <v>30</v>
      </c>
      <c r="E38" s="16"/>
      <c r="F38" s="18">
        <f>SUM(F39:F66)</f>
        <v>165780672</v>
      </c>
      <c r="G38" s="18">
        <f t="shared" ref="G38:H38" si="1">SUM(G39:G66)</f>
        <v>169967480</v>
      </c>
      <c r="H38" s="18">
        <f t="shared" si="1"/>
        <v>-4186808</v>
      </c>
    </row>
    <row r="39" spans="1:8" ht="18" customHeight="1" x14ac:dyDescent="0.15">
      <c r="A39" s="14"/>
      <c r="D39" s="5" t="s">
        <v>31</v>
      </c>
      <c r="E39" s="16"/>
      <c r="F39" s="18">
        <v>111687956</v>
      </c>
      <c r="G39" s="18">
        <v>116283874</v>
      </c>
      <c r="H39" s="18">
        <v>-4595918</v>
      </c>
    </row>
    <row r="40" spans="1:8" ht="18" customHeight="1" x14ac:dyDescent="0.15">
      <c r="A40" s="14"/>
      <c r="D40" s="5" t="s">
        <v>32</v>
      </c>
      <c r="E40" s="16"/>
      <c r="F40" s="18">
        <v>8748961</v>
      </c>
      <c r="G40" s="18">
        <v>8351445</v>
      </c>
      <c r="H40" s="18">
        <v>397516</v>
      </c>
    </row>
    <row r="41" spans="1:8" ht="18" customHeight="1" x14ac:dyDescent="0.15">
      <c r="A41" s="14"/>
      <c r="D41" s="5" t="s">
        <v>33</v>
      </c>
      <c r="E41" s="16"/>
      <c r="F41" s="18">
        <v>19600</v>
      </c>
      <c r="G41" s="18">
        <v>28000</v>
      </c>
      <c r="H41" s="18">
        <v>-8400</v>
      </c>
    </row>
    <row r="42" spans="1:8" ht="18" customHeight="1" x14ac:dyDescent="0.15">
      <c r="A42" s="14"/>
      <c r="D42" s="5" t="s">
        <v>34</v>
      </c>
      <c r="E42" s="16"/>
      <c r="F42" s="18">
        <v>24781556</v>
      </c>
      <c r="G42" s="18">
        <v>25539850</v>
      </c>
      <c r="H42" s="18">
        <v>-758294</v>
      </c>
    </row>
    <row r="43" spans="1:8" ht="18" customHeight="1" x14ac:dyDescent="0.15">
      <c r="A43" s="14"/>
      <c r="D43" s="5" t="s">
        <v>35</v>
      </c>
      <c r="E43" s="16"/>
      <c r="F43" s="18">
        <v>4022685</v>
      </c>
      <c r="G43" s="18">
        <v>4336435</v>
      </c>
      <c r="H43" s="18">
        <v>-313750</v>
      </c>
    </row>
    <row r="44" spans="1:8" ht="18" customHeight="1" x14ac:dyDescent="0.15">
      <c r="A44" s="14"/>
      <c r="D44" s="5" t="s">
        <v>36</v>
      </c>
      <c r="E44" s="16"/>
      <c r="F44" s="18">
        <v>2068926</v>
      </c>
      <c r="G44" s="18">
        <v>2172921</v>
      </c>
      <c r="H44" s="18">
        <v>-103995</v>
      </c>
    </row>
    <row r="45" spans="1:8" ht="18" customHeight="1" x14ac:dyDescent="0.15">
      <c r="A45" s="14"/>
      <c r="D45" s="5" t="s">
        <v>37</v>
      </c>
      <c r="E45" s="16"/>
      <c r="F45" s="18">
        <v>52301</v>
      </c>
      <c r="G45" s="18">
        <v>61842</v>
      </c>
      <c r="H45" s="18">
        <v>-9541</v>
      </c>
    </row>
    <row r="46" spans="1:8" ht="18" customHeight="1" x14ac:dyDescent="0.15">
      <c r="A46" s="14"/>
      <c r="D46" s="5" t="s">
        <v>38</v>
      </c>
      <c r="E46" s="16"/>
      <c r="F46" s="18">
        <v>141919</v>
      </c>
      <c r="G46" s="18">
        <v>69208</v>
      </c>
      <c r="H46" s="18">
        <v>72711</v>
      </c>
    </row>
    <row r="47" spans="1:8" ht="18" customHeight="1" x14ac:dyDescent="0.15">
      <c r="A47" s="14"/>
      <c r="D47" s="5" t="s">
        <v>39</v>
      </c>
      <c r="E47" s="16"/>
      <c r="F47" s="18">
        <v>265679</v>
      </c>
      <c r="G47" s="18">
        <v>233590</v>
      </c>
      <c r="H47" s="18">
        <v>32089</v>
      </c>
    </row>
    <row r="48" spans="1:8" ht="18" customHeight="1" x14ac:dyDescent="0.15">
      <c r="A48" s="14"/>
      <c r="D48" s="5" t="s">
        <v>40</v>
      </c>
      <c r="E48" s="16"/>
      <c r="F48" s="18">
        <v>768428</v>
      </c>
      <c r="G48" s="18">
        <v>806530</v>
      </c>
      <c r="H48" s="18">
        <v>-38102</v>
      </c>
    </row>
    <row r="49" spans="1:8" ht="18" customHeight="1" x14ac:dyDescent="0.15">
      <c r="A49" s="14"/>
      <c r="D49" s="5" t="s">
        <v>41</v>
      </c>
      <c r="E49" s="16"/>
      <c r="F49" s="18">
        <v>148954</v>
      </c>
      <c r="G49" s="18">
        <v>28214</v>
      </c>
      <c r="H49" s="18">
        <v>120740</v>
      </c>
    </row>
    <row r="50" spans="1:8" ht="18" customHeight="1" x14ac:dyDescent="0.15">
      <c r="A50" s="14"/>
      <c r="D50" s="5" t="s">
        <v>42</v>
      </c>
      <c r="E50" s="16"/>
      <c r="F50" s="18">
        <v>0</v>
      </c>
      <c r="G50" s="18">
        <v>0</v>
      </c>
      <c r="H50" s="18">
        <v>0</v>
      </c>
    </row>
    <row r="51" spans="1:8" ht="18" customHeight="1" x14ac:dyDescent="0.15">
      <c r="A51" s="14"/>
      <c r="D51" s="5" t="s">
        <v>43</v>
      </c>
      <c r="E51" s="16"/>
      <c r="F51" s="18">
        <v>1984332</v>
      </c>
      <c r="G51" s="18">
        <v>1501911</v>
      </c>
      <c r="H51" s="18">
        <v>482421</v>
      </c>
    </row>
    <row r="52" spans="1:8" ht="18" customHeight="1" x14ac:dyDescent="0.15">
      <c r="A52" s="14"/>
      <c r="D52" s="5" t="s">
        <v>44</v>
      </c>
      <c r="E52" s="16"/>
      <c r="F52" s="18">
        <v>879678</v>
      </c>
      <c r="G52" s="18">
        <v>358887</v>
      </c>
      <c r="H52" s="18">
        <v>520791</v>
      </c>
    </row>
    <row r="53" spans="1:8" ht="18" customHeight="1" x14ac:dyDescent="0.15">
      <c r="A53" s="14"/>
      <c r="D53" s="5" t="s">
        <v>45</v>
      </c>
      <c r="E53" s="16"/>
      <c r="F53" s="18">
        <v>785920</v>
      </c>
      <c r="G53" s="18">
        <v>640222</v>
      </c>
      <c r="H53" s="18">
        <v>145698</v>
      </c>
    </row>
    <row r="54" spans="1:8" ht="18" customHeight="1" x14ac:dyDescent="0.15">
      <c r="A54" s="14"/>
      <c r="D54" s="5" t="s">
        <v>46</v>
      </c>
      <c r="E54" s="16"/>
      <c r="F54" s="18">
        <v>595384</v>
      </c>
      <c r="G54" s="18">
        <v>603353</v>
      </c>
      <c r="H54" s="18">
        <v>-7969</v>
      </c>
    </row>
    <row r="55" spans="1:8" ht="18" customHeight="1" x14ac:dyDescent="0.15">
      <c r="A55" s="14"/>
      <c r="D55" s="5" t="s">
        <v>47</v>
      </c>
      <c r="E55" s="16"/>
      <c r="F55" s="18">
        <v>2585973</v>
      </c>
      <c r="G55" s="18">
        <v>1680344</v>
      </c>
      <c r="H55" s="18">
        <v>905629</v>
      </c>
    </row>
    <row r="56" spans="1:8" ht="18" customHeight="1" x14ac:dyDescent="0.15">
      <c r="A56" s="14"/>
      <c r="D56" s="5" t="s">
        <v>48</v>
      </c>
      <c r="E56" s="16"/>
      <c r="F56" s="18">
        <v>1330694</v>
      </c>
      <c r="G56" s="18">
        <v>1311296</v>
      </c>
      <c r="H56" s="18">
        <v>19398</v>
      </c>
    </row>
    <row r="57" spans="1:8" ht="18" customHeight="1" x14ac:dyDescent="0.15">
      <c r="A57" s="14"/>
      <c r="D57" s="5" t="s">
        <v>49</v>
      </c>
      <c r="E57" s="16"/>
      <c r="F57" s="18">
        <v>90000</v>
      </c>
      <c r="G57" s="18">
        <v>60000</v>
      </c>
      <c r="H57" s="18">
        <v>30000</v>
      </c>
    </row>
    <row r="58" spans="1:8" ht="18" customHeight="1" x14ac:dyDescent="0.15">
      <c r="A58" s="14"/>
      <c r="D58" s="5" t="s">
        <v>50</v>
      </c>
      <c r="E58" s="16"/>
      <c r="F58" s="18">
        <v>1342950</v>
      </c>
      <c r="G58" s="18">
        <v>2024580</v>
      </c>
      <c r="H58" s="18">
        <v>-681630</v>
      </c>
    </row>
    <row r="59" spans="1:8" ht="18" customHeight="1" x14ac:dyDescent="0.15">
      <c r="A59" s="14"/>
      <c r="D59" s="5" t="s">
        <v>51</v>
      </c>
      <c r="E59" s="16"/>
      <c r="F59" s="18">
        <v>5800</v>
      </c>
      <c r="G59" s="18">
        <v>1800</v>
      </c>
      <c r="H59" s="18">
        <v>4000</v>
      </c>
    </row>
    <row r="60" spans="1:8" ht="18" customHeight="1" x14ac:dyDescent="0.15">
      <c r="A60" s="14"/>
      <c r="D60" s="5" t="s">
        <v>52</v>
      </c>
      <c r="E60" s="16"/>
      <c r="F60" s="18">
        <v>114000</v>
      </c>
      <c r="G60" s="18">
        <v>0</v>
      </c>
      <c r="H60" s="18">
        <v>114000</v>
      </c>
    </row>
    <row r="61" spans="1:8" ht="18" customHeight="1" x14ac:dyDescent="0.15">
      <c r="A61" s="14"/>
      <c r="D61" s="5" t="s">
        <v>53</v>
      </c>
      <c r="E61" s="16"/>
      <c r="F61" s="18">
        <v>3265095</v>
      </c>
      <c r="G61" s="18">
        <v>3725958</v>
      </c>
      <c r="H61" s="18">
        <v>-460863</v>
      </c>
    </row>
    <row r="62" spans="1:8" ht="18" customHeight="1" x14ac:dyDescent="0.15">
      <c r="A62" s="14"/>
      <c r="D62" s="5" t="s">
        <v>54</v>
      </c>
      <c r="E62" s="16"/>
      <c r="F62" s="18">
        <v>0</v>
      </c>
      <c r="G62" s="18">
        <v>56500</v>
      </c>
      <c r="H62" s="18">
        <v>-56500</v>
      </c>
    </row>
    <row r="63" spans="1:8" ht="18" customHeight="1" x14ac:dyDescent="0.15">
      <c r="A63" s="14"/>
      <c r="D63" s="5" t="s">
        <v>55</v>
      </c>
      <c r="E63" s="16"/>
      <c r="F63" s="18">
        <v>0</v>
      </c>
      <c r="G63" s="18">
        <v>0</v>
      </c>
      <c r="H63" s="18">
        <v>0</v>
      </c>
    </row>
    <row r="64" spans="1:8" ht="18" customHeight="1" x14ac:dyDescent="0.15">
      <c r="A64" s="14"/>
      <c r="D64" s="5" t="s">
        <v>56</v>
      </c>
      <c r="E64" s="16"/>
      <c r="F64" s="18">
        <v>58483</v>
      </c>
      <c r="G64" s="18">
        <v>33120</v>
      </c>
      <c r="H64" s="18">
        <v>25363</v>
      </c>
    </row>
    <row r="65" spans="1:8" ht="18" customHeight="1" x14ac:dyDescent="0.15">
      <c r="A65" s="14"/>
      <c r="D65" s="5" t="s">
        <v>57</v>
      </c>
      <c r="E65" s="16"/>
      <c r="F65" s="18">
        <v>0</v>
      </c>
      <c r="G65" s="18">
        <v>0</v>
      </c>
      <c r="H65" s="18">
        <v>0</v>
      </c>
    </row>
    <row r="66" spans="1:8" ht="18" customHeight="1" x14ac:dyDescent="0.15">
      <c r="A66" s="20"/>
      <c r="B66" s="21"/>
      <c r="C66" s="21"/>
      <c r="D66" s="21" t="s">
        <v>58</v>
      </c>
      <c r="E66" s="22"/>
      <c r="F66" s="23">
        <v>35398</v>
      </c>
      <c r="G66" s="23">
        <v>57600</v>
      </c>
      <c r="H66" s="23">
        <v>-22202</v>
      </c>
    </row>
    <row r="67" spans="1:8" ht="18" customHeight="1" x14ac:dyDescent="0.15">
      <c r="A67" s="14"/>
      <c r="C67" s="5" t="s">
        <v>59</v>
      </c>
      <c r="E67" s="16"/>
      <c r="F67" s="18">
        <f>SUM(F68:F86)</f>
        <v>2457942</v>
      </c>
      <c r="G67" s="18">
        <f t="shared" ref="G67:H67" si="2">SUM(G68:G86)</f>
        <v>2302453</v>
      </c>
      <c r="H67" s="18">
        <f t="shared" si="2"/>
        <v>153889</v>
      </c>
    </row>
    <row r="68" spans="1:8" ht="18" customHeight="1" x14ac:dyDescent="0.15">
      <c r="A68" s="14"/>
      <c r="D68" s="5" t="s">
        <v>33</v>
      </c>
      <c r="E68" s="16"/>
      <c r="F68" s="18">
        <v>748400</v>
      </c>
      <c r="G68" s="18">
        <v>773600</v>
      </c>
      <c r="H68" s="18">
        <v>-25200</v>
      </c>
    </row>
    <row r="69" spans="1:8" ht="18" customHeight="1" x14ac:dyDescent="0.15">
      <c r="A69" s="14"/>
      <c r="D69" s="5" t="s">
        <v>34</v>
      </c>
      <c r="E69" s="16"/>
      <c r="F69" s="18">
        <v>566988</v>
      </c>
      <c r="G69" s="18">
        <v>537798</v>
      </c>
      <c r="H69" s="18">
        <v>29190</v>
      </c>
    </row>
    <row r="70" spans="1:8" ht="18" customHeight="1" x14ac:dyDescent="0.15">
      <c r="A70" s="14"/>
      <c r="D70" s="5" t="s">
        <v>35</v>
      </c>
      <c r="E70" s="16"/>
      <c r="F70" s="18">
        <v>94421</v>
      </c>
      <c r="G70" s="18">
        <v>90425</v>
      </c>
      <c r="H70" s="18">
        <v>3996</v>
      </c>
    </row>
    <row r="71" spans="1:8" ht="18" customHeight="1" x14ac:dyDescent="0.15">
      <c r="A71" s="14"/>
      <c r="D71" s="5" t="s">
        <v>36</v>
      </c>
      <c r="E71" s="16"/>
      <c r="F71" s="18">
        <v>54222</v>
      </c>
      <c r="G71" s="18">
        <v>49216</v>
      </c>
      <c r="H71" s="18">
        <v>5006</v>
      </c>
    </row>
    <row r="72" spans="1:8" ht="18" customHeight="1" x14ac:dyDescent="0.15">
      <c r="A72" s="14"/>
      <c r="D72" s="5" t="s">
        <v>37</v>
      </c>
      <c r="E72" s="16"/>
      <c r="F72" s="18">
        <v>1360</v>
      </c>
      <c r="G72" s="18">
        <v>1320</v>
      </c>
      <c r="H72" s="18">
        <v>40</v>
      </c>
    </row>
    <row r="73" spans="1:8" ht="18" customHeight="1" x14ac:dyDescent="0.15">
      <c r="A73" s="14"/>
      <c r="D73" s="5" t="s">
        <v>38</v>
      </c>
      <c r="E73" s="16"/>
      <c r="F73" s="18">
        <v>58531</v>
      </c>
      <c r="G73" s="18">
        <v>7777</v>
      </c>
      <c r="H73" s="18">
        <v>50754</v>
      </c>
    </row>
    <row r="74" spans="1:8" ht="18" customHeight="1" x14ac:dyDescent="0.15">
      <c r="A74" s="14"/>
      <c r="D74" s="5" t="s">
        <v>60</v>
      </c>
      <c r="E74" s="16"/>
      <c r="F74" s="18">
        <v>30300</v>
      </c>
      <c r="G74" s="18">
        <v>36601</v>
      </c>
      <c r="H74" s="18">
        <v>-6301</v>
      </c>
    </row>
    <row r="75" spans="1:8" ht="18" customHeight="1" x14ac:dyDescent="0.15">
      <c r="A75" s="14"/>
      <c r="D75" s="5" t="s">
        <v>40</v>
      </c>
      <c r="E75" s="16"/>
      <c r="F75" s="18">
        <v>70306</v>
      </c>
      <c r="G75" s="18">
        <v>76982</v>
      </c>
      <c r="H75" s="18">
        <v>-6676</v>
      </c>
    </row>
    <row r="76" spans="1:8" ht="18" customHeight="1" x14ac:dyDescent="0.15">
      <c r="A76" s="14"/>
      <c r="D76" s="5" t="s">
        <v>43</v>
      </c>
      <c r="E76" s="16"/>
      <c r="F76" s="18">
        <v>31485</v>
      </c>
      <c r="G76" s="18">
        <v>7045</v>
      </c>
      <c r="H76" s="18">
        <v>22840</v>
      </c>
    </row>
    <row r="77" spans="1:8" ht="18" customHeight="1" x14ac:dyDescent="0.15">
      <c r="A77" s="14"/>
      <c r="D77" s="5" t="s">
        <v>45</v>
      </c>
      <c r="E77" s="16"/>
      <c r="F77" s="18">
        <v>201366</v>
      </c>
      <c r="G77" s="18">
        <v>66528</v>
      </c>
      <c r="H77" s="18">
        <v>134838</v>
      </c>
    </row>
    <row r="78" spans="1:8" ht="18" customHeight="1" x14ac:dyDescent="0.15">
      <c r="A78" s="14"/>
      <c r="D78" s="5" t="s">
        <v>46</v>
      </c>
      <c r="E78" s="16"/>
      <c r="F78" s="18">
        <v>14084</v>
      </c>
      <c r="G78" s="18">
        <v>11929</v>
      </c>
      <c r="H78" s="18">
        <v>2155</v>
      </c>
    </row>
    <row r="79" spans="1:8" ht="18" customHeight="1" x14ac:dyDescent="0.15">
      <c r="A79" s="14"/>
      <c r="D79" s="5" t="s">
        <v>47</v>
      </c>
      <c r="E79" s="16"/>
      <c r="F79" s="18">
        <v>87994</v>
      </c>
      <c r="G79" s="18">
        <v>84333</v>
      </c>
      <c r="H79" s="18">
        <v>3661</v>
      </c>
    </row>
    <row r="80" spans="1:8" ht="18" customHeight="1" x14ac:dyDescent="0.15">
      <c r="A80" s="14"/>
      <c r="D80" s="5" t="s">
        <v>48</v>
      </c>
      <c r="E80" s="16"/>
      <c r="F80" s="18">
        <v>68000</v>
      </c>
      <c r="G80" s="18">
        <v>56330</v>
      </c>
      <c r="H80" s="18">
        <v>11670</v>
      </c>
    </row>
    <row r="81" spans="1:8" ht="18" customHeight="1" x14ac:dyDescent="0.15">
      <c r="A81" s="14"/>
      <c r="D81" s="5" t="s">
        <v>49</v>
      </c>
      <c r="E81" s="16"/>
      <c r="F81" s="18">
        <v>0</v>
      </c>
      <c r="G81" s="18">
        <v>21552</v>
      </c>
      <c r="H81" s="18">
        <v>-21552</v>
      </c>
    </row>
    <row r="82" spans="1:8" ht="18" customHeight="1" x14ac:dyDescent="0.15">
      <c r="A82" s="14"/>
      <c r="D82" s="5" t="s">
        <v>50</v>
      </c>
      <c r="E82" s="16"/>
      <c r="F82" s="18">
        <v>73660</v>
      </c>
      <c r="G82" s="18">
        <v>76580</v>
      </c>
      <c r="H82" s="18">
        <v>-2920</v>
      </c>
    </row>
    <row r="83" spans="1:8" ht="18" customHeight="1" x14ac:dyDescent="0.15">
      <c r="A83" s="14"/>
      <c r="D83" s="5" t="s">
        <v>51</v>
      </c>
      <c r="E83" s="16"/>
      <c r="F83" s="18">
        <v>245000</v>
      </c>
      <c r="G83" s="18">
        <v>235000</v>
      </c>
      <c r="H83" s="18">
        <v>10000</v>
      </c>
    </row>
    <row r="84" spans="1:8" ht="18" customHeight="1" x14ac:dyDescent="0.15">
      <c r="A84" s="14"/>
      <c r="D84" s="5" t="s">
        <v>53</v>
      </c>
      <c r="E84" s="16"/>
      <c r="F84" s="18">
        <v>104895</v>
      </c>
      <c r="G84" s="18">
        <v>156539</v>
      </c>
      <c r="H84" s="18">
        <v>-51644</v>
      </c>
    </row>
    <row r="85" spans="1:8" ht="18" customHeight="1" x14ac:dyDescent="0.15">
      <c r="A85" s="14"/>
      <c r="D85" s="5" t="s">
        <v>56</v>
      </c>
      <c r="E85" s="16"/>
      <c r="F85" s="18">
        <v>6930</v>
      </c>
      <c r="G85" s="18">
        <v>12898</v>
      </c>
      <c r="H85" s="18">
        <v>-5968</v>
      </c>
    </row>
    <row r="86" spans="1:8" ht="18" customHeight="1" x14ac:dyDescent="0.15">
      <c r="A86" s="14"/>
      <c r="D86" s="5" t="s">
        <v>58</v>
      </c>
      <c r="E86" s="16"/>
      <c r="F86" s="18">
        <v>0</v>
      </c>
      <c r="G86" s="18">
        <v>0</v>
      </c>
      <c r="H86" s="18">
        <v>0</v>
      </c>
    </row>
    <row r="87" spans="1:8" ht="18" customHeight="1" x14ac:dyDescent="0.15">
      <c r="A87" s="14"/>
      <c r="C87" s="5" t="s">
        <v>61</v>
      </c>
      <c r="E87" s="16"/>
      <c r="F87" s="19">
        <f>F67+F38</f>
        <v>168238614</v>
      </c>
      <c r="G87" s="19">
        <f t="shared" ref="G87:H87" si="3">G67+G38</f>
        <v>172269933</v>
      </c>
      <c r="H87" s="19">
        <f t="shared" si="3"/>
        <v>-4032919</v>
      </c>
    </row>
    <row r="88" spans="1:8" ht="18" customHeight="1" x14ac:dyDescent="0.15">
      <c r="A88" s="14"/>
      <c r="C88" s="5" t="s">
        <v>62</v>
      </c>
      <c r="E88" s="16"/>
      <c r="F88" s="19">
        <f>F36-F87</f>
        <v>4658154</v>
      </c>
      <c r="G88" s="19">
        <f t="shared" ref="G88:H88" si="4">G36-G87</f>
        <v>6667007</v>
      </c>
      <c r="H88" s="19">
        <f t="shared" si="4"/>
        <v>-2007253</v>
      </c>
    </row>
    <row r="89" spans="1:8" ht="18" hidden="1" customHeight="1" x14ac:dyDescent="0.15">
      <c r="A89" s="14"/>
      <c r="C89" s="5" t="s">
        <v>63</v>
      </c>
      <c r="E89" s="16"/>
      <c r="F89" s="18">
        <v>0</v>
      </c>
      <c r="G89" s="18">
        <v>0</v>
      </c>
      <c r="H89" s="18">
        <v>0</v>
      </c>
    </row>
    <row r="90" spans="1:8" ht="18" hidden="1" customHeight="1" x14ac:dyDescent="0.15">
      <c r="A90" s="14"/>
      <c r="C90" s="5" t="s">
        <v>64</v>
      </c>
      <c r="E90" s="16"/>
      <c r="F90" s="18">
        <v>0</v>
      </c>
      <c r="G90" s="18">
        <v>0</v>
      </c>
      <c r="H90" s="18">
        <v>0</v>
      </c>
    </row>
    <row r="91" spans="1:8" ht="18" hidden="1" customHeight="1" x14ac:dyDescent="0.15">
      <c r="A91" s="14"/>
      <c r="C91" s="5" t="s">
        <v>65</v>
      </c>
      <c r="E91" s="16"/>
      <c r="F91" s="18">
        <v>0</v>
      </c>
      <c r="G91" s="18">
        <v>0</v>
      </c>
      <c r="H91" s="18">
        <v>0</v>
      </c>
    </row>
    <row r="92" spans="1:8" ht="18" hidden="1" customHeight="1" x14ac:dyDescent="0.15">
      <c r="A92" s="14"/>
      <c r="C92" s="5" t="s">
        <v>66</v>
      </c>
      <c r="E92" s="16"/>
      <c r="F92" s="19">
        <v>0</v>
      </c>
      <c r="G92" s="19">
        <v>0</v>
      </c>
      <c r="H92" s="19">
        <v>0</v>
      </c>
    </row>
    <row r="93" spans="1:8" ht="18" customHeight="1" x14ac:dyDescent="0.15">
      <c r="A93" s="14"/>
      <c r="B93" s="5" t="s">
        <v>67</v>
      </c>
      <c r="E93" s="16"/>
      <c r="F93" s="19">
        <f>F88</f>
        <v>4658154</v>
      </c>
      <c r="G93" s="19">
        <f t="shared" ref="G93:H93" si="5">G88</f>
        <v>6667007</v>
      </c>
      <c r="H93" s="19">
        <f t="shared" si="5"/>
        <v>-2007253</v>
      </c>
    </row>
    <row r="94" spans="1:8" ht="18" customHeight="1" x14ac:dyDescent="0.15">
      <c r="A94" s="14" t="s">
        <v>68</v>
      </c>
      <c r="E94" s="16"/>
      <c r="F94" s="18"/>
      <c r="G94" s="18"/>
      <c r="H94" s="18"/>
    </row>
    <row r="95" spans="1:8" ht="18" customHeight="1" x14ac:dyDescent="0.15">
      <c r="A95" s="14"/>
      <c r="B95" s="5" t="s">
        <v>69</v>
      </c>
      <c r="E95" s="16"/>
      <c r="F95" s="18"/>
      <c r="G95" s="18"/>
      <c r="H95" s="18"/>
    </row>
    <row r="96" spans="1:8" ht="18" customHeight="1" x14ac:dyDescent="0.15">
      <c r="A96" s="14"/>
      <c r="C96" s="5" t="s">
        <v>70</v>
      </c>
      <c r="E96" s="16"/>
      <c r="F96" s="18">
        <v>16447</v>
      </c>
      <c r="G96" s="18">
        <v>0</v>
      </c>
      <c r="H96" s="18">
        <v>16447</v>
      </c>
    </row>
    <row r="97" spans="1:8" ht="18" customHeight="1" x14ac:dyDescent="0.15">
      <c r="A97" s="14"/>
      <c r="D97" s="5" t="s">
        <v>71</v>
      </c>
      <c r="E97" s="16"/>
      <c r="F97" s="18">
        <v>16447</v>
      </c>
      <c r="G97" s="18">
        <v>0</v>
      </c>
      <c r="H97" s="18">
        <v>16447</v>
      </c>
    </row>
    <row r="98" spans="1:8" ht="18" customHeight="1" x14ac:dyDescent="0.15">
      <c r="A98" s="14"/>
      <c r="C98" s="5" t="s">
        <v>72</v>
      </c>
      <c r="E98" s="16"/>
      <c r="F98" s="18">
        <v>0</v>
      </c>
      <c r="G98" s="18">
        <v>0</v>
      </c>
      <c r="H98" s="18">
        <v>0</v>
      </c>
    </row>
    <row r="99" spans="1:8" ht="18" customHeight="1" x14ac:dyDescent="0.15">
      <c r="A99" s="14"/>
      <c r="D99" s="5" t="s">
        <v>72</v>
      </c>
      <c r="E99" s="16"/>
      <c r="F99" s="18">
        <v>0</v>
      </c>
      <c r="G99" s="18">
        <v>0</v>
      </c>
      <c r="H99" s="18">
        <v>0</v>
      </c>
    </row>
    <row r="100" spans="1:8" ht="18" customHeight="1" x14ac:dyDescent="0.15">
      <c r="A100" s="14"/>
      <c r="C100" s="5" t="s">
        <v>73</v>
      </c>
      <c r="E100" s="16"/>
      <c r="F100" s="19">
        <v>16447</v>
      </c>
      <c r="G100" s="19">
        <v>0</v>
      </c>
      <c r="H100" s="19">
        <v>16447</v>
      </c>
    </row>
    <row r="101" spans="1:8" ht="18" customHeight="1" x14ac:dyDescent="0.15">
      <c r="A101" s="14"/>
      <c r="B101" s="5" t="s">
        <v>74</v>
      </c>
      <c r="E101" s="16"/>
      <c r="F101" s="18"/>
      <c r="G101" s="18"/>
      <c r="H101" s="18"/>
    </row>
    <row r="102" spans="1:8" ht="18" hidden="1" customHeight="1" x14ac:dyDescent="0.15">
      <c r="A102" s="14"/>
      <c r="C102" s="5" t="s">
        <v>75</v>
      </c>
      <c r="E102" s="16"/>
      <c r="F102" s="18">
        <v>0</v>
      </c>
      <c r="G102" s="18">
        <v>0</v>
      </c>
      <c r="H102" s="18">
        <v>0</v>
      </c>
    </row>
    <row r="103" spans="1:8" ht="18" hidden="1" customHeight="1" x14ac:dyDescent="0.15">
      <c r="A103" s="14"/>
      <c r="D103" s="5" t="s">
        <v>76</v>
      </c>
      <c r="E103" s="16"/>
      <c r="F103" s="18">
        <v>0</v>
      </c>
      <c r="G103" s="18">
        <v>0</v>
      </c>
      <c r="H103" s="18">
        <v>0</v>
      </c>
    </row>
    <row r="104" spans="1:8" ht="18" hidden="1" customHeight="1" x14ac:dyDescent="0.15">
      <c r="A104" s="14"/>
      <c r="D104" s="5" t="s">
        <v>77</v>
      </c>
      <c r="E104" s="16"/>
      <c r="F104" s="18">
        <v>0</v>
      </c>
      <c r="G104" s="18">
        <v>0</v>
      </c>
      <c r="H104" s="18">
        <v>0</v>
      </c>
    </row>
    <row r="105" spans="1:8" ht="18" customHeight="1" x14ac:dyDescent="0.15">
      <c r="A105" s="14"/>
      <c r="C105" s="5" t="s">
        <v>78</v>
      </c>
      <c r="E105" s="16"/>
      <c r="F105" s="18">
        <v>3</v>
      </c>
      <c r="G105" s="18">
        <v>0</v>
      </c>
      <c r="H105" s="18">
        <v>3</v>
      </c>
    </row>
    <row r="106" spans="1:8" ht="18" customHeight="1" x14ac:dyDescent="0.15">
      <c r="A106" s="14"/>
      <c r="D106" s="5" t="s">
        <v>79</v>
      </c>
      <c r="E106" s="16"/>
      <c r="F106" s="18">
        <v>3</v>
      </c>
      <c r="G106" s="18">
        <v>0</v>
      </c>
      <c r="H106" s="18">
        <v>3</v>
      </c>
    </row>
    <row r="107" spans="1:8" ht="18" hidden="1" customHeight="1" x14ac:dyDescent="0.15">
      <c r="A107" s="14"/>
      <c r="C107" s="5" t="s">
        <v>80</v>
      </c>
      <c r="E107" s="16"/>
      <c r="F107" s="18">
        <v>0</v>
      </c>
      <c r="G107" s="18">
        <v>0</v>
      </c>
      <c r="H107" s="18">
        <v>0</v>
      </c>
    </row>
    <row r="108" spans="1:8" ht="18" hidden="1" customHeight="1" x14ac:dyDescent="0.15">
      <c r="A108" s="14"/>
      <c r="D108" s="5" t="s">
        <v>81</v>
      </c>
      <c r="E108" s="16"/>
      <c r="F108" s="18">
        <v>0</v>
      </c>
      <c r="G108" s="18">
        <v>0</v>
      </c>
      <c r="H108" s="18">
        <v>0</v>
      </c>
    </row>
    <row r="109" spans="1:8" ht="18" customHeight="1" x14ac:dyDescent="0.15">
      <c r="A109" s="14"/>
      <c r="C109" s="5" t="s">
        <v>82</v>
      </c>
      <c r="E109" s="16"/>
      <c r="F109" s="18">
        <v>1600</v>
      </c>
      <c r="G109" s="18">
        <v>0</v>
      </c>
      <c r="H109" s="18">
        <v>1600</v>
      </c>
    </row>
    <row r="110" spans="1:8" ht="18" customHeight="1" x14ac:dyDescent="0.15">
      <c r="A110" s="14"/>
      <c r="D110" s="5" t="s">
        <v>82</v>
      </c>
      <c r="E110" s="16"/>
      <c r="F110" s="18">
        <v>1600</v>
      </c>
      <c r="G110" s="18">
        <v>0</v>
      </c>
      <c r="H110" s="18">
        <v>1600</v>
      </c>
    </row>
    <row r="111" spans="1:8" ht="18" customHeight="1" x14ac:dyDescent="0.15">
      <c r="A111" s="14"/>
      <c r="D111" s="5" t="s">
        <v>83</v>
      </c>
      <c r="E111" s="16"/>
      <c r="F111" s="18">
        <v>0</v>
      </c>
      <c r="G111" s="18">
        <v>0</v>
      </c>
      <c r="H111" s="18">
        <v>0</v>
      </c>
    </row>
    <row r="112" spans="1:8" ht="18" customHeight="1" x14ac:dyDescent="0.15">
      <c r="A112" s="14"/>
      <c r="C112" s="5" t="s">
        <v>84</v>
      </c>
      <c r="E112" s="16"/>
      <c r="F112" s="19">
        <v>1603</v>
      </c>
      <c r="G112" s="19">
        <v>0</v>
      </c>
      <c r="H112" s="19">
        <v>1603</v>
      </c>
    </row>
    <row r="113" spans="1:8" ht="18" customHeight="1" x14ac:dyDescent="0.15">
      <c r="A113" s="14"/>
      <c r="B113" s="5" t="s">
        <v>85</v>
      </c>
      <c r="E113" s="16"/>
      <c r="F113" s="19">
        <v>14844</v>
      </c>
      <c r="G113" s="19">
        <v>0</v>
      </c>
      <c r="H113" s="19">
        <v>14844</v>
      </c>
    </row>
    <row r="114" spans="1:8" ht="18" customHeight="1" x14ac:dyDescent="0.15">
      <c r="A114" s="14" t="s">
        <v>86</v>
      </c>
      <c r="E114" s="16"/>
      <c r="F114" s="19">
        <f>F93+F113</f>
        <v>4672998</v>
      </c>
      <c r="G114" s="19">
        <f t="shared" ref="G114:H114" si="6">G93+G113</f>
        <v>6667007</v>
      </c>
      <c r="H114" s="19">
        <f t="shared" si="6"/>
        <v>-1992409</v>
      </c>
    </row>
    <row r="115" spans="1:8" ht="18" customHeight="1" x14ac:dyDescent="0.15">
      <c r="A115" s="14" t="s">
        <v>87</v>
      </c>
      <c r="E115" s="16"/>
      <c r="F115" s="18">
        <f>G116</f>
        <v>34114563</v>
      </c>
      <c r="G115" s="18">
        <v>27447556</v>
      </c>
      <c r="H115" s="18">
        <f>F115-G115</f>
        <v>6667007</v>
      </c>
    </row>
    <row r="116" spans="1:8" ht="18" customHeight="1" x14ac:dyDescent="0.15">
      <c r="A116" s="14" t="s">
        <v>88</v>
      </c>
      <c r="E116" s="16"/>
      <c r="F116" s="19">
        <f>F115+F114</f>
        <v>38787561</v>
      </c>
      <c r="G116" s="19">
        <f>G114+G115</f>
        <v>34114563</v>
      </c>
      <c r="H116" s="19">
        <f t="shared" ref="H116" si="7">H115+H114</f>
        <v>4674598</v>
      </c>
    </row>
    <row r="117" spans="1:8" ht="18" hidden="1" customHeight="1" x14ac:dyDescent="0.15">
      <c r="A117" s="14" t="s">
        <v>89</v>
      </c>
      <c r="E117" s="16"/>
      <c r="F117" s="18"/>
      <c r="G117" s="18"/>
      <c r="H117" s="18"/>
    </row>
    <row r="118" spans="1:8" ht="18" hidden="1" customHeight="1" x14ac:dyDescent="0.15">
      <c r="A118" s="14" t="s">
        <v>90</v>
      </c>
      <c r="E118" s="16"/>
      <c r="F118" s="18"/>
      <c r="G118" s="18"/>
      <c r="H118" s="18"/>
    </row>
    <row r="119" spans="1:8" ht="18" hidden="1" customHeight="1" x14ac:dyDescent="0.15">
      <c r="A119" s="14"/>
      <c r="B119" s="5" t="s">
        <v>91</v>
      </c>
      <c r="E119" s="16"/>
      <c r="F119" s="19">
        <v>0</v>
      </c>
      <c r="G119" s="19">
        <v>0</v>
      </c>
      <c r="H119" s="19">
        <v>0</v>
      </c>
    </row>
    <row r="120" spans="1:8" ht="18" hidden="1" customHeight="1" x14ac:dyDescent="0.15">
      <c r="A120" s="14" t="s">
        <v>92</v>
      </c>
      <c r="E120" s="16"/>
      <c r="F120" s="18"/>
      <c r="G120" s="18"/>
      <c r="H120" s="18"/>
    </row>
    <row r="121" spans="1:8" ht="18" hidden="1" customHeight="1" x14ac:dyDescent="0.15">
      <c r="A121" s="14"/>
      <c r="B121" s="5" t="s">
        <v>93</v>
      </c>
      <c r="E121" s="16"/>
      <c r="F121" s="19">
        <v>0</v>
      </c>
      <c r="G121" s="19">
        <v>0</v>
      </c>
      <c r="H121" s="19">
        <v>0</v>
      </c>
    </row>
    <row r="122" spans="1:8" ht="18" hidden="1" customHeight="1" x14ac:dyDescent="0.15">
      <c r="A122" s="14" t="s">
        <v>94</v>
      </c>
      <c r="E122" s="16"/>
      <c r="F122" s="19">
        <v>0</v>
      </c>
      <c r="G122" s="19">
        <v>0</v>
      </c>
      <c r="H122" s="19">
        <v>0</v>
      </c>
    </row>
    <row r="123" spans="1:8" ht="18" hidden="1" customHeight="1" x14ac:dyDescent="0.15">
      <c r="A123" s="14" t="s">
        <v>95</v>
      </c>
      <c r="E123" s="16"/>
      <c r="F123" s="18">
        <v>0</v>
      </c>
      <c r="G123" s="18">
        <v>0</v>
      </c>
      <c r="H123" s="18">
        <v>0</v>
      </c>
    </row>
    <row r="124" spans="1:8" ht="18" hidden="1" customHeight="1" x14ac:dyDescent="0.15">
      <c r="A124" s="14" t="s">
        <v>96</v>
      </c>
      <c r="E124" s="16"/>
      <c r="F124" s="19">
        <v>0</v>
      </c>
      <c r="G124" s="19">
        <v>0</v>
      </c>
      <c r="H124" s="19">
        <v>0</v>
      </c>
    </row>
    <row r="125" spans="1:8" ht="18" customHeight="1" x14ac:dyDescent="0.15">
      <c r="A125" s="20" t="s">
        <v>97</v>
      </c>
      <c r="B125" s="21"/>
      <c r="C125" s="21"/>
      <c r="D125" s="21"/>
      <c r="E125" s="22"/>
      <c r="F125" s="19">
        <f>F116</f>
        <v>38787561</v>
      </c>
      <c r="G125" s="19">
        <f t="shared" ref="G125:H125" si="8">G116</f>
        <v>34114563</v>
      </c>
      <c r="H125" s="19">
        <f t="shared" si="8"/>
        <v>4674598</v>
      </c>
    </row>
  </sheetData>
  <mergeCells count="1">
    <mergeCell ref="A6:E6"/>
  </mergeCells>
  <phoneticPr fontId="1"/>
  <pageMargins left="0.78740157480314965" right="0.78740157480314965" top="0.98425196850393704" bottom="0.86614173228346458" header="0.51181102362204722" footer="0.51181102362204722"/>
  <pageSetup paperSize="9" scale="89" fitToHeight="0" orientation="portrait" r:id="rId1"/>
  <headerFooter alignWithMargins="0"/>
  <rowBreaks count="2" manualBreakCount="2">
    <brk id="36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正味財産増減計算書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sjc02</cp:lastModifiedBy>
  <cp:lastPrinted>2023-04-17T06:03:07Z</cp:lastPrinted>
  <dcterms:created xsi:type="dcterms:W3CDTF">1997-01-08T22:48:59Z</dcterms:created>
  <dcterms:modified xsi:type="dcterms:W3CDTF">2023-04-19T04:33:14Z</dcterms:modified>
</cp:coreProperties>
</file>