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PC007\Desktop\令和6年度総会資料\議案書印刷データ\"/>
    </mc:Choice>
  </mc:AlternateContent>
  <xr:revisionPtr revIDLastSave="0" documentId="13_ncr:1_{3FF9BFF8-0DE0-420F-9DBB-1C626DB29C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" sheetId="1" r:id="rId1"/>
  </sheets>
  <definedNames>
    <definedName name="_xlnm.Print_Titles" localSheetId="0">貸借対照表!$1:$5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1" l="1"/>
  <c r="I40" i="1"/>
  <c r="I41" i="1"/>
  <c r="I42" i="1"/>
  <c r="I38" i="1"/>
  <c r="I43" i="1" s="1"/>
  <c r="I46" i="1" s="1"/>
  <c r="I29" i="1"/>
  <c r="I30" i="1"/>
  <c r="I31" i="1"/>
  <c r="I32" i="1"/>
  <c r="I28" i="1"/>
  <c r="I33" i="1" s="1"/>
  <c r="I22" i="1"/>
  <c r="I23" i="1"/>
  <c r="I24" i="1"/>
  <c r="I25" i="1"/>
  <c r="I21" i="1"/>
  <c r="I26" i="1" s="1"/>
  <c r="I9" i="1"/>
  <c r="I10" i="1"/>
  <c r="I11" i="1"/>
  <c r="I12" i="1"/>
  <c r="I13" i="1"/>
  <c r="I14" i="1"/>
  <c r="I15" i="1"/>
  <c r="I8" i="1"/>
  <c r="F43" i="1"/>
  <c r="F46" i="1" s="1"/>
  <c r="C43" i="1"/>
  <c r="C46" i="1" s="1"/>
  <c r="F33" i="1"/>
  <c r="F34" i="1" s="1"/>
  <c r="C33" i="1"/>
  <c r="F26" i="1"/>
  <c r="C26" i="1"/>
  <c r="C34" i="1" s="1"/>
  <c r="F16" i="1"/>
  <c r="C16" i="1"/>
  <c r="I16" i="1" l="1"/>
  <c r="C35" i="1"/>
  <c r="I51" i="1" s="1"/>
  <c r="I54" i="1" s="1"/>
  <c r="I55" i="1" s="1"/>
  <c r="F35" i="1"/>
  <c r="F54" i="1" s="1"/>
  <c r="F55" i="1" s="1"/>
  <c r="I34" i="1"/>
  <c r="I35" i="1" l="1"/>
  <c r="C54" i="1"/>
  <c r="C55" i="1" s="1"/>
</calcChain>
</file>

<file path=xl/sharedStrings.xml><?xml version="1.0" encoding="utf-8"?>
<sst xmlns="http://schemas.openxmlformats.org/spreadsheetml/2006/main" count="81" uniqueCount="57">
  <si>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</si>
  <si>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</si>
  <si>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</si>
  <si>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</si>
  <si>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</si>
  <si>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6年 3月31日現在</t>
  </si>
  <si>
    <t>Ⅰ資産の部</t>
  </si>
  <si>
    <t xml:space="preserve">  1.流動資産</t>
  </si>
  <si>
    <t xml:space="preserve">      現金</t>
  </si>
  <si>
    <t xml:space="preserve">      郵便振替口座</t>
  </si>
  <si>
    <t xml:space="preserve">      普通預金</t>
  </si>
  <si>
    <t xml:space="preserve">      定期預金</t>
  </si>
  <si>
    <t xml:space="preserve">      未収金</t>
  </si>
  <si>
    <t xml:space="preserve">      仮払金</t>
  </si>
  <si>
    <t xml:space="preserve">      立替金</t>
  </si>
  <si>
    <t xml:space="preserve">      前払金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</si>
  <si>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</si>
  <si>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</si>
  <si>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</si>
  <si>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</si>
  <si>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</si>
  <si>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退職給付引当資産</t>
  </si>
  <si>
    <t xml:space="preserve">      減価償却引当資産</t>
  </si>
  <si>
    <t xml:space="preserve">      固定資産取得積立資産</t>
  </si>
  <si>
    <t xml:space="preserve">      財政運営資金積立資産</t>
  </si>
  <si>
    <t xml:space="preserve">      特定費用準備金</t>
  </si>
  <si>
    <t xml:space="preserve">      特定資産合計</t>
  </si>
  <si>
    <t xml:space="preserve">    (3)その他固定資産</t>
  </si>
  <si>
    <t xml:space="preserve">      車輌運搬具</t>
  </si>
  <si>
    <t xml:space="preserve">      什器備品</t>
  </si>
  <si>
    <t xml:space="preserve">      電話加入権</t>
  </si>
  <si>
    <t xml:space="preserve">      敷金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</si>
  <si>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</si>
  <si>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</si>
  <si>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</si>
  <si>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</si>
  <si>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</si>
  <si>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</si>
  <si>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</si>
  <si>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前受金</t>
  </si>
  <si>
    <t xml:space="preserve">      預り金</t>
  </si>
  <si>
    <t xml:space="preserve">      仮受金</t>
  </si>
  <si>
    <t xml:space="preserve">      短期借入金</t>
  </si>
  <si>
    <t xml:space="preserve">      流動負債合計</t>
  </si>
  <si>
    <t xml:space="preserve">  2.固定負債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</si>
  <si>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</si>
  <si>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</si>
  <si>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</si>
  <si>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</si>
  <si>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</si>
  <si>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</si>
  <si>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</si>
  <si>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</si>
  <si>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</si>
  <si>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</si>
  <si>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</si>
  <si>
    <t>令和５年度　貸借対照表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</si>
</sst>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right"/>
    </xf>
    <xf numFmtId="0" fontId="2" fillId="2" borderId="3" xfId="0" applyFont="1" applyFill="1" applyBorder="1"/>
    <xf numFmtId="176" fontId="4" fillId="0" borderId="2" xfId="0" applyNumberFormat="1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76" fontId="4" fillId="0" borderId="4" xfId="0" applyNumberFormat="1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0" fontId="4" fillId="0" borderId="6" xfId="0" applyFont="1" applyBorder="1"/>
    <xf numFmtId="0" fontId="4" fillId="0" borderId="7" xfId="0" applyFont="1" applyBorder="1"/>
    <xf numFmtId="0" fontId="4" fillId="0" borderId="3" xfId="0" applyFont="1" applyBorder="1"/>
    <xf numFmtId="0" fontId="4" fillId="0" borderId="8" xfId="0" applyFont="1" applyBorder="1"/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view="pageLayout" topLeftCell="A22" zoomScaleNormal="100" workbookViewId="0">
      <selection activeCell="I55" sqref="I55"/>
    </sheetView>
  </sheetViews>
  <sheetFormatPr defaultRowHeight="13.5" x14ac:dyDescent="0.15"/>
  <cols>
    <col min="1" max="1" width="42.5" style="6" customWidth="1"/>
    <col min="2" max="2" width="1.625" style="7" customWidth="1"/>
    <col min="3" max="3" width="15.625" style="12" customWidth="1"/>
    <col min="4" max="4" width="1.625" style="12" customWidth="1"/>
    <col min="5" max="5" width="1.625" style="13" customWidth="1"/>
    <col min="6" max="6" width="15.5" style="12" customWidth="1"/>
    <col min="7" max="7" width="1.625" style="12" customWidth="1"/>
    <col min="8" max="8" width="1.625" style="13" customWidth="1"/>
    <col min="9" max="9" width="15.625" style="12" customWidth="1"/>
    <col min="10" max="10" width="1.625" style="6" customWidth="1"/>
    <col min="11" max="16384" width="9" style="6"/>
  </cols>
  <sheetData>
    <row r="1" spans="1:10" s="1" customFormat="1" ht="17.25" x14ac:dyDescent="0.2">
      <c r="A1" s="33" t="s">
        <v>56</v>
      </c>
      <c r="B1" s="33"/>
      <c r="C1" s="33"/>
      <c r="D1" s="33"/>
      <c r="E1" s="33"/>
      <c r="F1" s="33"/>
      <c r="G1" s="33"/>
      <c r="H1" s="33"/>
      <c r="I1" s="33"/>
      <c r="J1" s="5"/>
    </row>
    <row r="2" spans="1:10" ht="20.100000000000001" customHeight="1" x14ac:dyDescent="0.15">
      <c r="A2" s="10" t="s">
        <v>5</v>
      </c>
      <c r="B2" s="10"/>
      <c r="C2" s="11"/>
      <c r="D2" s="11"/>
      <c r="E2" s="11"/>
      <c r="F2" s="11"/>
      <c r="G2" s="11"/>
      <c r="H2" s="11"/>
      <c r="I2" s="11"/>
      <c r="J2" s="10"/>
    </row>
    <row r="3" spans="1:10" x14ac:dyDescent="0.15">
      <c r="C3" s="8"/>
      <c r="D3" s="8"/>
      <c r="E3" s="9"/>
      <c r="F3" s="8"/>
      <c r="G3" s="8"/>
      <c r="H3" s="9"/>
      <c r="I3" s="8"/>
    </row>
    <row r="4" spans="1:10" s="1" customFormat="1" x14ac:dyDescent="0.15">
      <c r="A4" s="6"/>
      <c r="B4" s="2"/>
      <c r="C4" s="3"/>
      <c r="D4" s="3"/>
      <c r="E4" s="4"/>
      <c r="F4" s="3"/>
      <c r="G4" s="3"/>
      <c r="H4" s="4"/>
      <c r="I4" s="4" t="s">
        <v>0</v>
      </c>
    </row>
    <row r="5" spans="1:10" s="1" customFormat="1" x14ac:dyDescent="0.15">
      <c r="A5" s="14" t="s">
        <v>1</v>
      </c>
      <c r="B5" s="15"/>
      <c r="C5" s="16" t="s">
        <v>3</v>
      </c>
      <c r="D5" s="17"/>
      <c r="E5" s="18"/>
      <c r="F5" s="16" t="s">
        <v>2</v>
      </c>
      <c r="G5" s="17"/>
      <c r="H5" s="18"/>
      <c r="I5" s="16" t="s">
        <v>4</v>
      </c>
      <c r="J5" s="19"/>
    </row>
    <row r="6" spans="1:10" x14ac:dyDescent="0.15">
      <c r="A6" s="21" t="s">
        <v>6</v>
      </c>
      <c r="B6" s="23"/>
      <c r="E6" s="26"/>
      <c r="H6" s="26"/>
      <c r="J6" s="29"/>
    </row>
    <row r="7" spans="1:10" x14ac:dyDescent="0.15">
      <c r="A7" s="22" t="s">
        <v>7</v>
      </c>
      <c r="B7" s="24"/>
      <c r="E7" s="27"/>
      <c r="H7" s="27"/>
      <c r="J7" s="30"/>
    </row>
    <row r="8" spans="1:10" x14ac:dyDescent="0.15">
      <c r="A8" s="22" t="s">
        <v>8</v>
      </c>
      <c r="B8" s="24"/>
      <c r="C8" s="12">
        <v>6113</v>
      </c>
      <c r="E8" s="27"/>
      <c r="F8" s="12">
        <v>18455</v>
      </c>
      <c r="H8" s="27"/>
      <c r="I8" s="12">
        <f>C8-F8</f>
        <v>-12342</v>
      </c>
      <c r="J8" s="30"/>
    </row>
    <row r="9" spans="1:10" x14ac:dyDescent="0.15">
      <c r="A9" s="22" t="s">
        <v>9</v>
      </c>
      <c r="B9" s="24"/>
      <c r="C9" s="12">
        <v>2277402</v>
      </c>
      <c r="E9" s="27"/>
      <c r="F9" s="12">
        <v>4266100</v>
      </c>
      <c r="H9" s="27"/>
      <c r="I9" s="12">
        <f t="shared" ref="I9:I15" si="0">C9-F9</f>
        <v>-1988698</v>
      </c>
      <c r="J9" s="30"/>
    </row>
    <row r="10" spans="1:10" x14ac:dyDescent="0.15">
      <c r="A10" s="22" t="s">
        <v>10</v>
      </c>
      <c r="B10" s="24"/>
      <c r="C10" s="12">
        <v>9982323</v>
      </c>
      <c r="E10" s="27"/>
      <c r="F10" s="12">
        <v>8257919</v>
      </c>
      <c r="H10" s="27"/>
      <c r="I10" s="12">
        <f t="shared" si="0"/>
        <v>1724404</v>
      </c>
      <c r="J10" s="30"/>
    </row>
    <row r="11" spans="1:10" x14ac:dyDescent="0.15">
      <c r="A11" s="22" t="s">
        <v>11</v>
      </c>
      <c r="B11" s="24"/>
      <c r="C11" s="12">
        <v>0</v>
      </c>
      <c r="E11" s="27"/>
      <c r="F11" s="12">
        <v>0</v>
      </c>
      <c r="H11" s="27"/>
      <c r="I11" s="12">
        <f t="shared" si="0"/>
        <v>0</v>
      </c>
      <c r="J11" s="30"/>
    </row>
    <row r="12" spans="1:10" x14ac:dyDescent="0.15">
      <c r="A12" s="22" t="s">
        <v>12</v>
      </c>
      <c r="B12" s="24"/>
      <c r="C12" s="12">
        <v>9277574</v>
      </c>
      <c r="E12" s="27"/>
      <c r="F12" s="12">
        <v>7564654</v>
      </c>
      <c r="H12" s="27"/>
      <c r="I12" s="12">
        <f t="shared" si="0"/>
        <v>1712920</v>
      </c>
      <c r="J12" s="30"/>
    </row>
    <row r="13" spans="1:10" x14ac:dyDescent="0.15">
      <c r="A13" s="22" t="s">
        <v>13</v>
      </c>
      <c r="B13" s="24"/>
      <c r="C13" s="12">
        <v>0</v>
      </c>
      <c r="E13" s="27"/>
      <c r="F13" s="12">
        <v>0</v>
      </c>
      <c r="H13" s="27"/>
      <c r="I13" s="12">
        <f t="shared" si="0"/>
        <v>0</v>
      </c>
      <c r="J13" s="30"/>
    </row>
    <row r="14" spans="1:10" x14ac:dyDescent="0.15">
      <c r="A14" s="22" t="s">
        <v>14</v>
      </c>
      <c r="B14" s="24"/>
      <c r="C14" s="12">
        <v>0</v>
      </c>
      <c r="E14" s="27"/>
      <c r="F14" s="12">
        <v>0</v>
      </c>
      <c r="H14" s="27"/>
      <c r="I14" s="12">
        <f t="shared" si="0"/>
        <v>0</v>
      </c>
      <c r="J14" s="30"/>
    </row>
    <row r="15" spans="1:10" x14ac:dyDescent="0.15">
      <c r="A15" s="22" t="s">
        <v>15</v>
      </c>
      <c r="B15" s="24"/>
      <c r="C15" s="12">
        <v>600270</v>
      </c>
      <c r="E15" s="27"/>
      <c r="F15" s="12">
        <v>633570</v>
      </c>
      <c r="H15" s="27"/>
      <c r="I15" s="12">
        <f t="shared" si="0"/>
        <v>-33300</v>
      </c>
      <c r="J15" s="30"/>
    </row>
    <row r="16" spans="1:10" x14ac:dyDescent="0.15">
      <c r="A16" s="22" t="s">
        <v>16</v>
      </c>
      <c r="B16" s="25"/>
      <c r="C16" s="20">
        <f>SUM(C8:C15)</f>
        <v>22143682</v>
      </c>
      <c r="D16" s="20"/>
      <c r="E16" s="28"/>
      <c r="F16" s="20">
        <f>SUM(F8:F15)</f>
        <v>20740698</v>
      </c>
      <c r="G16" s="20"/>
      <c r="H16" s="28"/>
      <c r="I16" s="20">
        <f>SUM(I8:I15)</f>
        <v>1402984</v>
      </c>
      <c r="J16" s="31"/>
    </row>
    <row r="17" spans="1:10" x14ac:dyDescent="0.15">
      <c r="A17" s="22" t="s">
        <v>17</v>
      </c>
      <c r="B17" s="24"/>
      <c r="E17" s="27"/>
      <c r="H17" s="27"/>
      <c r="J17" s="30"/>
    </row>
    <row r="18" spans="1:10" x14ac:dyDescent="0.15">
      <c r="A18" s="22" t="s">
        <v>18</v>
      </c>
      <c r="B18" s="24"/>
      <c r="E18" s="27"/>
      <c r="H18" s="27"/>
      <c r="J18" s="30"/>
    </row>
    <row r="19" spans="1:10" x14ac:dyDescent="0.15">
      <c r="A19" s="22" t="s">
        <v>19</v>
      </c>
      <c r="B19" s="25"/>
      <c r="C19" s="20">
        <v>0</v>
      </c>
      <c r="D19" s="20"/>
      <c r="E19" s="28"/>
      <c r="F19" s="20">
        <v>0</v>
      </c>
      <c r="G19" s="20"/>
      <c r="H19" s="28"/>
      <c r="I19" s="20">
        <v>0</v>
      </c>
      <c r="J19" s="31"/>
    </row>
    <row r="20" spans="1:10" x14ac:dyDescent="0.15">
      <c r="A20" s="22" t="s">
        <v>20</v>
      </c>
      <c r="B20" s="24"/>
      <c r="E20" s="27"/>
      <c r="H20" s="27"/>
      <c r="J20" s="30"/>
    </row>
    <row r="21" spans="1:10" x14ac:dyDescent="0.15">
      <c r="A21" s="22" t="s">
        <v>21</v>
      </c>
      <c r="B21" s="24"/>
      <c r="C21" s="12">
        <v>0</v>
      </c>
      <c r="E21" s="27"/>
      <c r="F21" s="12">
        <v>0</v>
      </c>
      <c r="H21" s="27"/>
      <c r="I21" s="12">
        <f t="shared" ref="I21:I25" si="1">C21-F21</f>
        <v>0</v>
      </c>
      <c r="J21" s="30"/>
    </row>
    <row r="22" spans="1:10" x14ac:dyDescent="0.15">
      <c r="A22" s="22" t="s">
        <v>22</v>
      </c>
      <c r="B22" s="24"/>
      <c r="C22" s="12">
        <v>8954640</v>
      </c>
      <c r="E22" s="27"/>
      <c r="F22" s="12">
        <v>8954640</v>
      </c>
      <c r="H22" s="27"/>
      <c r="I22" s="12">
        <f t="shared" si="1"/>
        <v>0</v>
      </c>
      <c r="J22" s="30"/>
    </row>
    <row r="23" spans="1:10" x14ac:dyDescent="0.15">
      <c r="A23" s="22" t="s">
        <v>23</v>
      </c>
      <c r="B23" s="24"/>
      <c r="C23" s="12">
        <v>0</v>
      </c>
      <c r="E23" s="27"/>
      <c r="F23" s="12">
        <v>0</v>
      </c>
      <c r="H23" s="27"/>
      <c r="I23" s="12">
        <f t="shared" si="1"/>
        <v>0</v>
      </c>
      <c r="J23" s="30"/>
    </row>
    <row r="24" spans="1:10" x14ac:dyDescent="0.15">
      <c r="A24" s="22" t="s">
        <v>24</v>
      </c>
      <c r="B24" s="24"/>
      <c r="C24" s="12">
        <v>6100000</v>
      </c>
      <c r="E24" s="27"/>
      <c r="F24" s="12">
        <v>6100000</v>
      </c>
      <c r="H24" s="27"/>
      <c r="I24" s="12">
        <f t="shared" si="1"/>
        <v>0</v>
      </c>
      <c r="J24" s="30"/>
    </row>
    <row r="25" spans="1:10" x14ac:dyDescent="0.15">
      <c r="A25" s="22" t="s">
        <v>25</v>
      </c>
      <c r="B25" s="24"/>
      <c r="C25" s="12">
        <v>10000000</v>
      </c>
      <c r="E25" s="27"/>
      <c r="F25" s="12">
        <v>10000000</v>
      </c>
      <c r="H25" s="27"/>
      <c r="I25" s="12">
        <f t="shared" si="1"/>
        <v>0</v>
      </c>
      <c r="J25" s="30"/>
    </row>
    <row r="26" spans="1:10" x14ac:dyDescent="0.15">
      <c r="A26" s="22" t="s">
        <v>26</v>
      </c>
      <c r="B26" s="25"/>
      <c r="C26" s="20">
        <f>SUM(C21:C25)</f>
        <v>25054640</v>
      </c>
      <c r="D26" s="20"/>
      <c r="E26" s="28"/>
      <c r="F26" s="20">
        <f>SUM(F21:F25)</f>
        <v>25054640</v>
      </c>
      <c r="G26" s="20"/>
      <c r="H26" s="28"/>
      <c r="I26" s="20">
        <f>SUM(I21:I25)</f>
        <v>0</v>
      </c>
      <c r="J26" s="31"/>
    </row>
    <row r="27" spans="1:10" x14ac:dyDescent="0.15">
      <c r="A27" s="22" t="s">
        <v>27</v>
      </c>
      <c r="B27" s="24"/>
      <c r="E27" s="27"/>
      <c r="H27" s="27"/>
      <c r="J27" s="30"/>
    </row>
    <row r="28" spans="1:10" x14ac:dyDescent="0.15">
      <c r="A28" s="22" t="s">
        <v>28</v>
      </c>
      <c r="B28" s="24"/>
      <c r="C28" s="12">
        <v>7</v>
      </c>
      <c r="E28" s="27"/>
      <c r="F28" s="12">
        <v>9</v>
      </c>
      <c r="H28" s="27"/>
      <c r="I28" s="12">
        <f t="shared" ref="I28:I32" si="2">C28-F28</f>
        <v>-2</v>
      </c>
      <c r="J28" s="30"/>
    </row>
    <row r="29" spans="1:10" x14ac:dyDescent="0.15">
      <c r="A29" s="22" t="s">
        <v>29</v>
      </c>
      <c r="B29" s="24"/>
      <c r="C29" s="12">
        <v>628132</v>
      </c>
      <c r="E29" s="27"/>
      <c r="F29" s="12">
        <v>606695</v>
      </c>
      <c r="H29" s="27"/>
      <c r="I29" s="12">
        <f t="shared" si="2"/>
        <v>21437</v>
      </c>
      <c r="J29" s="30"/>
    </row>
    <row r="30" spans="1:10" x14ac:dyDescent="0.15">
      <c r="A30" s="22" t="s">
        <v>30</v>
      </c>
      <c r="B30" s="24"/>
      <c r="C30" s="12">
        <v>149968</v>
      </c>
      <c r="E30" s="27"/>
      <c r="F30" s="12">
        <v>149968</v>
      </c>
      <c r="H30" s="27"/>
      <c r="I30" s="12">
        <f t="shared" si="2"/>
        <v>0</v>
      </c>
      <c r="J30" s="30"/>
    </row>
    <row r="31" spans="1:10" x14ac:dyDescent="0.15">
      <c r="A31" s="22" t="s">
        <v>31</v>
      </c>
      <c r="B31" s="24"/>
      <c r="C31" s="12">
        <v>0</v>
      </c>
      <c r="E31" s="27"/>
      <c r="F31" s="12">
        <v>0</v>
      </c>
      <c r="H31" s="27"/>
      <c r="I31" s="12">
        <f t="shared" si="2"/>
        <v>0</v>
      </c>
      <c r="J31" s="30"/>
    </row>
    <row r="32" spans="1:10" x14ac:dyDescent="0.15">
      <c r="A32" s="22" t="s">
        <v>32</v>
      </c>
      <c r="B32" s="24"/>
      <c r="C32" s="12">
        <v>46880</v>
      </c>
      <c r="E32" s="27"/>
      <c r="F32" s="12">
        <v>59850</v>
      </c>
      <c r="H32" s="27"/>
      <c r="I32" s="12">
        <f t="shared" si="2"/>
        <v>-12970</v>
      </c>
      <c r="J32" s="30"/>
    </row>
    <row r="33" spans="1:10" x14ac:dyDescent="0.15">
      <c r="A33" s="22" t="s">
        <v>33</v>
      </c>
      <c r="B33" s="25"/>
      <c r="C33" s="20">
        <f>SUM(C28:C32)</f>
        <v>824987</v>
      </c>
      <c r="D33" s="20"/>
      <c r="E33" s="28"/>
      <c r="F33" s="20">
        <f>SUM(F28:F32)</f>
        <v>816522</v>
      </c>
      <c r="G33" s="20"/>
      <c r="H33" s="28"/>
      <c r="I33" s="20">
        <f>SUM(I28:I32)</f>
        <v>8465</v>
      </c>
      <c r="J33" s="31"/>
    </row>
    <row r="34" spans="1:10" x14ac:dyDescent="0.15">
      <c r="A34" s="22" t="s">
        <v>34</v>
      </c>
      <c r="B34" s="25"/>
      <c r="C34" s="20">
        <f>C26+C33</f>
        <v>25879627</v>
      </c>
      <c r="D34" s="20"/>
      <c r="E34" s="28"/>
      <c r="F34" s="20">
        <f>F26+F33</f>
        <v>25871162</v>
      </c>
      <c r="G34" s="20"/>
      <c r="H34" s="28"/>
      <c r="I34" s="20">
        <f>I26+I33</f>
        <v>8465</v>
      </c>
      <c r="J34" s="31"/>
    </row>
    <row r="35" spans="1:10" x14ac:dyDescent="0.15">
      <c r="A35" s="22" t="s">
        <v>35</v>
      </c>
      <c r="B35" s="25"/>
      <c r="C35" s="20">
        <f>C16+C34</f>
        <v>48023309</v>
      </c>
      <c r="D35" s="20"/>
      <c r="E35" s="28"/>
      <c r="F35" s="20">
        <f>F16+F34</f>
        <v>46611860</v>
      </c>
      <c r="G35" s="20"/>
      <c r="H35" s="28"/>
      <c r="I35" s="20">
        <f>I16+I34</f>
        <v>1411449</v>
      </c>
      <c r="J35" s="31"/>
    </row>
    <row r="36" spans="1:10" x14ac:dyDescent="0.15">
      <c r="A36" s="22" t="s">
        <v>36</v>
      </c>
      <c r="B36" s="24"/>
      <c r="E36" s="27"/>
      <c r="H36" s="27"/>
      <c r="J36" s="30"/>
    </row>
    <row r="37" spans="1:10" x14ac:dyDescent="0.15">
      <c r="A37" s="22" t="s">
        <v>37</v>
      </c>
      <c r="B37" s="24"/>
      <c r="E37" s="27"/>
      <c r="H37" s="27"/>
      <c r="J37" s="30"/>
    </row>
    <row r="38" spans="1:10" x14ac:dyDescent="0.15">
      <c r="A38" s="22" t="s">
        <v>38</v>
      </c>
      <c r="B38" s="24"/>
      <c r="C38" s="12">
        <v>9439453</v>
      </c>
      <c r="E38" s="27"/>
      <c r="F38" s="12">
        <v>7579339</v>
      </c>
      <c r="H38" s="27"/>
      <c r="I38" s="12">
        <f t="shared" ref="I38:I42" si="3">C38-F38</f>
        <v>1860114</v>
      </c>
      <c r="J38" s="30"/>
    </row>
    <row r="39" spans="1:10" x14ac:dyDescent="0.15">
      <c r="A39" s="22" t="s">
        <v>39</v>
      </c>
      <c r="B39" s="24"/>
      <c r="C39" s="12">
        <v>0</v>
      </c>
      <c r="E39" s="27"/>
      <c r="F39" s="12">
        <v>0</v>
      </c>
      <c r="H39" s="27"/>
      <c r="I39" s="12">
        <f t="shared" si="3"/>
        <v>0</v>
      </c>
      <c r="J39" s="30"/>
    </row>
    <row r="40" spans="1:10" x14ac:dyDescent="0.15">
      <c r="A40" s="22" t="s">
        <v>40</v>
      </c>
      <c r="B40" s="24"/>
      <c r="C40" s="12">
        <v>733378</v>
      </c>
      <c r="E40" s="27"/>
      <c r="F40" s="12">
        <v>244960</v>
      </c>
      <c r="H40" s="27"/>
      <c r="I40" s="12">
        <f t="shared" si="3"/>
        <v>488418</v>
      </c>
      <c r="J40" s="30"/>
    </row>
    <row r="41" spans="1:10" x14ac:dyDescent="0.15">
      <c r="A41" s="22" t="s">
        <v>41</v>
      </c>
      <c r="B41" s="24"/>
      <c r="C41" s="12">
        <v>0</v>
      </c>
      <c r="E41" s="27"/>
      <c r="F41" s="12">
        <v>0</v>
      </c>
      <c r="H41" s="27"/>
      <c r="I41" s="12">
        <f t="shared" si="3"/>
        <v>0</v>
      </c>
      <c r="J41" s="30"/>
    </row>
    <row r="42" spans="1:10" x14ac:dyDescent="0.15">
      <c r="A42" s="22" t="s">
        <v>42</v>
      </c>
      <c r="B42" s="24"/>
      <c r="C42" s="12">
        <v>0</v>
      </c>
      <c r="E42" s="27"/>
      <c r="F42" s="12">
        <v>0</v>
      </c>
      <c r="H42" s="27"/>
      <c r="I42" s="12">
        <f t="shared" si="3"/>
        <v>0</v>
      </c>
      <c r="J42" s="30"/>
    </row>
    <row r="43" spans="1:10" x14ac:dyDescent="0.15">
      <c r="A43" s="22" t="s">
        <v>43</v>
      </c>
      <c r="B43" s="25"/>
      <c r="C43" s="20">
        <f>SUM(C38:C42)</f>
        <v>10172831</v>
      </c>
      <c r="D43" s="20"/>
      <c r="E43" s="28"/>
      <c r="F43" s="20">
        <f>SUM(F38:F42)</f>
        <v>7824299</v>
      </c>
      <c r="G43" s="20"/>
      <c r="H43" s="28"/>
      <c r="I43" s="20">
        <f>SUM(I38:I42)</f>
        <v>2348532</v>
      </c>
      <c r="J43" s="31"/>
    </row>
    <row r="44" spans="1:10" x14ac:dyDescent="0.15">
      <c r="A44" s="22" t="s">
        <v>44</v>
      </c>
      <c r="B44" s="24"/>
      <c r="E44" s="27"/>
      <c r="H44" s="27"/>
      <c r="J44" s="30"/>
    </row>
    <row r="45" spans="1:10" x14ac:dyDescent="0.15">
      <c r="A45" s="22" t="s">
        <v>45</v>
      </c>
      <c r="B45" s="25"/>
      <c r="C45" s="20">
        <v>0</v>
      </c>
      <c r="D45" s="20"/>
      <c r="E45" s="28"/>
      <c r="F45" s="20">
        <v>0</v>
      </c>
      <c r="G45" s="20"/>
      <c r="H45" s="28"/>
      <c r="I45" s="20">
        <v>0</v>
      </c>
      <c r="J45" s="31"/>
    </row>
    <row r="46" spans="1:10" x14ac:dyDescent="0.15">
      <c r="A46" s="22" t="s">
        <v>46</v>
      </c>
      <c r="B46" s="25"/>
      <c r="C46" s="20">
        <f>C43+C45</f>
        <v>10172831</v>
      </c>
      <c r="D46" s="20"/>
      <c r="E46" s="28"/>
      <c r="F46" s="20">
        <f>F43+F45</f>
        <v>7824299</v>
      </c>
      <c r="G46" s="20"/>
      <c r="H46" s="28"/>
      <c r="I46" s="20">
        <f>I43+I45</f>
        <v>2348532</v>
      </c>
      <c r="J46" s="31"/>
    </row>
    <row r="47" spans="1:10" x14ac:dyDescent="0.15">
      <c r="A47" s="22" t="s">
        <v>47</v>
      </c>
      <c r="B47" s="24"/>
      <c r="E47" s="27"/>
      <c r="H47" s="27"/>
      <c r="J47" s="30"/>
    </row>
    <row r="48" spans="1:10" x14ac:dyDescent="0.15">
      <c r="A48" s="22" t="s">
        <v>48</v>
      </c>
      <c r="B48" s="24"/>
      <c r="C48" s="12">
        <v>0</v>
      </c>
      <c r="E48" s="27"/>
      <c r="F48" s="12">
        <v>0</v>
      </c>
      <c r="H48" s="27"/>
      <c r="I48" s="12">
        <v>0</v>
      </c>
      <c r="J48" s="30"/>
    </row>
    <row r="49" spans="1:10" x14ac:dyDescent="0.15">
      <c r="A49" s="22" t="s">
        <v>49</v>
      </c>
      <c r="B49" s="24" t="s">
        <v>50</v>
      </c>
      <c r="C49" s="12">
        <v>0</v>
      </c>
      <c r="D49" s="12" t="s">
        <v>51</v>
      </c>
      <c r="E49" s="27" t="s">
        <v>50</v>
      </c>
      <c r="F49" s="12">
        <v>0</v>
      </c>
      <c r="G49" s="12" t="s">
        <v>51</v>
      </c>
      <c r="H49" s="27" t="s">
        <v>50</v>
      </c>
      <c r="I49" s="12">
        <v>0</v>
      </c>
      <c r="J49" s="30" t="s">
        <v>51</v>
      </c>
    </row>
    <row r="50" spans="1:10" x14ac:dyDescent="0.15">
      <c r="A50" s="22" t="s">
        <v>52</v>
      </c>
      <c r="B50" s="24" t="s">
        <v>50</v>
      </c>
      <c r="C50" s="12">
        <v>0</v>
      </c>
      <c r="D50" s="12" t="s">
        <v>51</v>
      </c>
      <c r="E50" s="27" t="s">
        <v>50</v>
      </c>
      <c r="F50" s="12">
        <v>0</v>
      </c>
      <c r="G50" s="12" t="s">
        <v>51</v>
      </c>
      <c r="H50" s="27" t="s">
        <v>50</v>
      </c>
      <c r="I50" s="12">
        <v>0</v>
      </c>
      <c r="J50" s="30" t="s">
        <v>51</v>
      </c>
    </row>
    <row r="51" spans="1:10" x14ac:dyDescent="0.15">
      <c r="A51" s="22" t="s">
        <v>53</v>
      </c>
      <c r="B51" s="24"/>
      <c r="C51" s="12">
        <v>37850478</v>
      </c>
      <c r="E51" s="27"/>
      <c r="F51" s="12">
        <v>38787561</v>
      </c>
      <c r="H51" s="27"/>
      <c r="I51" s="12">
        <f t="shared" ref="I51" si="4">C51-F51</f>
        <v>-937083</v>
      </c>
      <c r="J51" s="30"/>
    </row>
    <row r="52" spans="1:10" x14ac:dyDescent="0.15">
      <c r="A52" s="22" t="s">
        <v>49</v>
      </c>
      <c r="B52" s="24" t="s">
        <v>50</v>
      </c>
      <c r="C52" s="12">
        <v>0</v>
      </c>
      <c r="D52" s="12" t="s">
        <v>51</v>
      </c>
      <c r="E52" s="27" t="s">
        <v>50</v>
      </c>
      <c r="F52" s="12">
        <v>0</v>
      </c>
      <c r="G52" s="12" t="s">
        <v>51</v>
      </c>
      <c r="H52" s="27" t="s">
        <v>50</v>
      </c>
      <c r="I52" s="12">
        <v>0</v>
      </c>
      <c r="J52" s="30" t="s">
        <v>51</v>
      </c>
    </row>
    <row r="53" spans="1:10" x14ac:dyDescent="0.15">
      <c r="A53" s="22" t="s">
        <v>52</v>
      </c>
      <c r="B53" s="24" t="s">
        <v>50</v>
      </c>
      <c r="C53" s="12">
        <v>25054640</v>
      </c>
      <c r="D53" s="12" t="s">
        <v>51</v>
      </c>
      <c r="E53" s="27" t="s">
        <v>50</v>
      </c>
      <c r="F53" s="12">
        <v>25054640</v>
      </c>
      <c r="G53" s="12" t="s">
        <v>51</v>
      </c>
      <c r="H53" s="27" t="s">
        <v>50</v>
      </c>
      <c r="I53" s="12">
        <v>0</v>
      </c>
      <c r="J53" s="30" t="s">
        <v>51</v>
      </c>
    </row>
    <row r="54" spans="1:10" x14ac:dyDescent="0.15">
      <c r="A54" s="22" t="s">
        <v>54</v>
      </c>
      <c r="B54" s="25"/>
      <c r="C54" s="20">
        <f>C51</f>
        <v>37850478</v>
      </c>
      <c r="D54" s="20"/>
      <c r="E54" s="28"/>
      <c r="F54" s="20">
        <f>F51</f>
        <v>38787561</v>
      </c>
      <c r="G54" s="20"/>
      <c r="H54" s="28"/>
      <c r="I54" s="20">
        <f>I51</f>
        <v>-937083</v>
      </c>
      <c r="J54" s="31"/>
    </row>
    <row r="55" spans="1:10" x14ac:dyDescent="0.15">
      <c r="A55" s="32" t="s">
        <v>55</v>
      </c>
      <c r="B55" s="25"/>
      <c r="C55" s="20">
        <f>C46+C54</f>
        <v>48023309</v>
      </c>
      <c r="D55" s="20"/>
      <c r="E55" s="28"/>
      <c r="F55" s="20">
        <f>F46+F54</f>
        <v>46611860</v>
      </c>
      <c r="G55" s="20"/>
      <c r="H55" s="28"/>
      <c r="I55" s="20">
        <f>I46+I54</f>
        <v>1411449</v>
      </c>
      <c r="J55" s="31"/>
    </row>
  </sheetData>
  <mergeCells count="1">
    <mergeCell ref="A1:I1"/>
  </mergeCells>
  <phoneticPr fontId="1"/>
  <pageMargins left="0.78740157480314965" right="0.78740157480314965" top="0.98425196850393704" bottom="0.98425196850393704" header="0.51181102362204722" footer="0.51181102362204722"/>
  <pageSetup paperSize="9" scale="8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出水市シルバー人材センター</cp:lastModifiedBy>
  <cp:lastPrinted>2024-04-25T07:31:48Z</cp:lastPrinted>
  <dcterms:created xsi:type="dcterms:W3CDTF">1997-01-08T22:48:59Z</dcterms:created>
  <dcterms:modified xsi:type="dcterms:W3CDTF">2024-04-25T07:34:34Z</dcterms:modified>
</cp:coreProperties>
</file>