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R8総会資料\"/>
    </mc:Choice>
  </mc:AlternateContent>
  <xr:revisionPtr revIDLastSave="0" documentId="13_ncr:1_{589C77BF-0B6D-4128-8C42-E06559307BC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会員の現状R8" sheetId="2" r:id="rId1"/>
    <sheet name="月別事業実績R8" sheetId="3" r:id="rId2"/>
    <sheet name="職群別就業実績R8" sheetId="4" r:id="rId3"/>
    <sheet name="行事関連R8" sheetId="5" r:id="rId4"/>
  </sheets>
  <definedNames>
    <definedName name="_xlnm.Print_Area" localSheetId="1">月別事業実績R8!$A$1:$K$44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3" l="1"/>
  <c r="V38" i="5"/>
  <c r="V24" i="5"/>
  <c r="J18" i="3"/>
  <c r="I18" i="3"/>
  <c r="F16" i="4"/>
  <c r="T202" i="5"/>
  <c r="T167" i="5"/>
  <c r="Q42" i="5"/>
  <c r="M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3" i="5"/>
  <c r="D22" i="4"/>
  <c r="J13" i="4"/>
  <c r="V42" i="5" l="1"/>
  <c r="K43" i="3"/>
  <c r="K41" i="3"/>
  <c r="G18" i="3"/>
  <c r="K25" i="3"/>
  <c r="V5" i="2"/>
  <c r="L5" i="2"/>
  <c r="E6" i="3"/>
  <c r="V19" i="2"/>
  <c r="V18" i="2"/>
  <c r="D21" i="4"/>
  <c r="E7" i="3"/>
  <c r="V20" i="2" l="1"/>
  <c r="C21" i="4"/>
  <c r="H18" i="3" l="1"/>
  <c r="K34" i="3" l="1"/>
  <c r="F19" i="3"/>
  <c r="E17" i="3" l="1"/>
  <c r="Z13" i="2"/>
  <c r="G21" i="4" l="1"/>
  <c r="H21" i="4"/>
  <c r="J15" i="4"/>
  <c r="C22" i="4" l="1"/>
  <c r="X13" i="2" l="1"/>
  <c r="K17" i="3" l="1"/>
  <c r="E8" i="3" l="1"/>
  <c r="E9" i="3"/>
  <c r="E10" i="3"/>
  <c r="E11" i="3"/>
  <c r="E12" i="3"/>
  <c r="E13" i="3"/>
  <c r="E14" i="3"/>
  <c r="E15" i="3"/>
  <c r="K7" i="3"/>
  <c r="K8" i="3"/>
  <c r="K9" i="3"/>
  <c r="K10" i="3"/>
  <c r="K11" i="3"/>
  <c r="K12" i="3"/>
  <c r="K13" i="3"/>
  <c r="K14" i="3"/>
  <c r="K15" i="3"/>
  <c r="E16" i="3"/>
  <c r="K6" i="3"/>
  <c r="C18" i="3"/>
  <c r="C19" i="3" s="1"/>
  <c r="K16" i="3"/>
  <c r="K24" i="3"/>
  <c r="I19" i="3"/>
  <c r="J19" i="3"/>
  <c r="R35" i="2"/>
  <c r="G19" i="3"/>
  <c r="H19" i="3"/>
  <c r="M36" i="2"/>
  <c r="R31" i="2"/>
  <c r="R32" i="2"/>
  <c r="R33" i="2"/>
  <c r="R34" i="2"/>
  <c r="R30" i="2"/>
  <c r="H36" i="2"/>
  <c r="D18" i="3"/>
  <c r="D19" i="3" s="1"/>
  <c r="B18" i="3"/>
  <c r="B19" i="3" s="1"/>
  <c r="P20" i="2"/>
  <c r="J20" i="2"/>
  <c r="D20" i="2"/>
  <c r="I21" i="4"/>
  <c r="J21" i="4" s="1"/>
  <c r="F9" i="4"/>
  <c r="F10" i="4"/>
  <c r="F11" i="4"/>
  <c r="F12" i="4"/>
  <c r="F13" i="4"/>
  <c r="F15" i="4"/>
  <c r="F17" i="4"/>
  <c r="F18" i="4"/>
  <c r="F19" i="4"/>
  <c r="F20" i="4"/>
  <c r="F8" i="4"/>
  <c r="F7" i="4"/>
  <c r="F6" i="4"/>
  <c r="E22" i="4"/>
  <c r="E21" i="4"/>
  <c r="F5" i="4"/>
  <c r="J7" i="4"/>
  <c r="J9" i="4"/>
  <c r="J11" i="4"/>
  <c r="J17" i="4"/>
  <c r="J19" i="4"/>
  <c r="J5" i="4"/>
  <c r="F13" i="2"/>
  <c r="H13" i="2"/>
  <c r="J13" i="2"/>
  <c r="L13" i="2"/>
  <c r="N13" i="2"/>
  <c r="P13" i="2"/>
  <c r="R13" i="2"/>
  <c r="T13" i="2"/>
  <c r="V13" i="2"/>
  <c r="D13" i="2"/>
  <c r="K18" i="3" l="1"/>
  <c r="K19" i="3" s="1"/>
  <c r="F21" i="4"/>
  <c r="F22" i="4"/>
  <c r="R36" i="2"/>
  <c r="H37" i="2" s="1"/>
  <c r="E18" i="3"/>
  <c r="E19" i="3" s="1"/>
  <c r="M37" i="2" l="1"/>
  <c r="R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sl7</author>
    <author>sl8</author>
  </authors>
  <commentList>
    <comment ref="A1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業務システムの事業実績報告書Ｐ２より
統計　事業概要</t>
        </r>
      </text>
    </comment>
    <comment ref="G3" authorId="1" shapeId="0" xr:uid="{96BE5403-FC71-486C-836B-C7D1A7C39692}">
      <text>
        <r>
          <rPr>
            <b/>
            <sz val="9"/>
            <color indexed="81"/>
            <rFont val="MS P ゴシック"/>
            <family val="3"/>
            <charset val="128"/>
          </rPr>
          <t>事業実施状況報告書
5ページ目の下段
延実人員より</t>
        </r>
      </text>
    </comment>
  </commentList>
</comments>
</file>

<file path=xl/sharedStrings.xml><?xml version="1.0" encoding="utf-8"?>
<sst xmlns="http://schemas.openxmlformats.org/spreadsheetml/2006/main" count="646" uniqueCount="268">
  <si>
    <t>年　月　日</t>
    <rPh sb="0" eb="1">
      <t>ネン</t>
    </rPh>
    <rPh sb="2" eb="3">
      <t>ツキ</t>
    </rPh>
    <rPh sb="4" eb="5">
      <t>ヒ</t>
    </rPh>
    <phoneticPr fontId="1"/>
  </si>
  <si>
    <t>行　　事　　内　　容</t>
    <rPh sb="0" eb="1">
      <t>ギョウ</t>
    </rPh>
    <rPh sb="3" eb="4">
      <t>コト</t>
    </rPh>
    <rPh sb="6" eb="7">
      <t>ウチ</t>
    </rPh>
    <rPh sb="9" eb="10">
      <t>カタチ</t>
    </rPh>
    <phoneticPr fontId="1"/>
  </si>
  <si>
    <t>場　　　所</t>
    <rPh sb="0" eb="1">
      <t>ジョウ</t>
    </rPh>
    <rPh sb="4" eb="5">
      <t>トコロ</t>
    </rPh>
    <phoneticPr fontId="1"/>
  </si>
  <si>
    <t>（１）総会及び理事会</t>
    <rPh sb="3" eb="4">
      <t>ソウ</t>
    </rPh>
    <rPh sb="4" eb="5">
      <t>カイ</t>
    </rPh>
    <rPh sb="5" eb="6">
      <t>オヨ</t>
    </rPh>
    <rPh sb="7" eb="10">
      <t>リジカイ</t>
    </rPh>
    <phoneticPr fontId="1"/>
  </si>
  <si>
    <t>計</t>
    <rPh sb="0" eb="1">
      <t>ケイ</t>
    </rPh>
    <phoneticPr fontId="1"/>
  </si>
  <si>
    <t>愛知県シルバー人材センター連合会</t>
    <rPh sb="0" eb="3">
      <t>アイチケン</t>
    </rPh>
    <rPh sb="7" eb="9">
      <t>ジンザイ</t>
    </rPh>
    <rPh sb="13" eb="16">
      <t>レンゴウカイ</t>
    </rPh>
    <phoneticPr fontId="1"/>
  </si>
  <si>
    <t>海部地区シルバー人材センター事務研究会</t>
    <rPh sb="0" eb="2">
      <t>アマ</t>
    </rPh>
    <rPh sb="2" eb="4">
      <t>チク</t>
    </rPh>
    <rPh sb="8" eb="10">
      <t>ジンザイ</t>
    </rPh>
    <rPh sb="14" eb="16">
      <t>ジム</t>
    </rPh>
    <rPh sb="16" eb="19">
      <t>ケンキュウカイ</t>
    </rPh>
    <phoneticPr fontId="1"/>
  </si>
  <si>
    <t>蟹江町の人口</t>
    <rPh sb="0" eb="1">
      <t>カニ</t>
    </rPh>
    <rPh sb="1" eb="2">
      <t>エ</t>
    </rPh>
    <rPh sb="2" eb="3">
      <t>チョウ</t>
    </rPh>
    <rPh sb="4" eb="6">
      <t>ジンコウ</t>
    </rPh>
    <phoneticPr fontId="1"/>
  </si>
  <si>
    <t>６０歳以上の人口</t>
    <rPh sb="2" eb="3">
      <t>サイ</t>
    </rPh>
    <rPh sb="3" eb="5">
      <t>イジョウ</t>
    </rPh>
    <rPh sb="6" eb="8">
      <t>ジンコウ</t>
    </rPh>
    <phoneticPr fontId="1"/>
  </si>
  <si>
    <t>高齢化率</t>
    <rPh sb="0" eb="3">
      <t>コウレイカ</t>
    </rPh>
    <rPh sb="3" eb="4">
      <t>リツ</t>
    </rPh>
    <phoneticPr fontId="1"/>
  </si>
  <si>
    <t>正会員数</t>
    <rPh sb="0" eb="3">
      <t>セイカイイン</t>
    </rPh>
    <rPh sb="3" eb="4">
      <t>スウ</t>
    </rPh>
    <phoneticPr fontId="1"/>
  </si>
  <si>
    <t>入会率</t>
    <rPh sb="0" eb="2">
      <t>ニュウカイ</t>
    </rPh>
    <rPh sb="2" eb="3">
      <t>リツ</t>
    </rPh>
    <phoneticPr fontId="1"/>
  </si>
  <si>
    <t>人</t>
    <rPh sb="0" eb="1">
      <t>ニン</t>
    </rPh>
    <phoneticPr fontId="1"/>
  </si>
  <si>
    <t>※蟹江町の人口には、外国人登録者を含む</t>
    <rPh sb="1" eb="3">
      <t>カニエ</t>
    </rPh>
    <rPh sb="3" eb="4">
      <t>チョウ</t>
    </rPh>
    <rPh sb="5" eb="7">
      <t>ジンコウ</t>
    </rPh>
    <rPh sb="10" eb="12">
      <t>ガイコク</t>
    </rPh>
    <rPh sb="12" eb="13">
      <t>ジン</t>
    </rPh>
    <rPh sb="13" eb="16">
      <t>トウロクシャ</t>
    </rPh>
    <rPh sb="17" eb="18">
      <t>フク</t>
    </rPh>
    <phoneticPr fontId="1"/>
  </si>
  <si>
    <t>区分</t>
    <rPh sb="0" eb="2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</si>
  <si>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</si>
  <si>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</si>
  <si>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月</t>
    <rPh sb="0" eb="1">
      <t>ツキ</t>
    </rPh>
    <phoneticPr fontId="1"/>
  </si>
  <si>
    <t>各月末現在</t>
    <rPh sb="0" eb="1">
      <t>カク</t>
    </rPh>
    <rPh sb="1" eb="3">
      <t>ゲツマツ</t>
    </rPh>
    <rPh sb="3" eb="5">
      <t>ゲンザイ</t>
    </rPh>
    <phoneticPr fontId="1"/>
  </si>
  <si>
    <t>区　　分</t>
    <rPh sb="0" eb="1">
      <t>ク</t>
    </rPh>
    <rPh sb="3" eb="4">
      <t>ブン</t>
    </rPh>
    <phoneticPr fontId="1"/>
  </si>
  <si>
    <t>平均</t>
    <rPh sb="0" eb="2">
      <t>ヘイキン</t>
    </rPh>
    <phoneticPr fontId="1"/>
  </si>
  <si>
    <t>最　高　年　齢</t>
    <rPh sb="0" eb="1">
      <t>サイ</t>
    </rPh>
    <rPh sb="2" eb="3">
      <t>コウ</t>
    </rPh>
    <rPh sb="4" eb="5">
      <t>ネン</t>
    </rPh>
    <rPh sb="6" eb="7">
      <t>レイ</t>
    </rPh>
    <phoneticPr fontId="1"/>
  </si>
  <si>
    <t>最　低　年　齢</t>
    <rPh sb="0" eb="1">
      <t>サイ</t>
    </rPh>
    <rPh sb="2" eb="3">
      <t>テイ</t>
    </rPh>
    <rPh sb="4" eb="5">
      <t>ネン</t>
    </rPh>
    <rPh sb="6" eb="7">
      <t>レイ</t>
    </rPh>
    <phoneticPr fontId="1"/>
  </si>
  <si>
    <t>平　均　年　齢</t>
    <rPh sb="0" eb="1">
      <t>ヘイ</t>
    </rPh>
    <rPh sb="2" eb="3">
      <t>ヒトシ</t>
    </rPh>
    <rPh sb="4" eb="5">
      <t>ネン</t>
    </rPh>
    <rPh sb="6" eb="7">
      <t>レイ</t>
    </rPh>
    <phoneticPr fontId="1"/>
  </si>
  <si>
    <t>６０歳未満</t>
    <rPh sb="2" eb="3">
      <t>サイ</t>
    </rPh>
    <rPh sb="3" eb="5">
      <t>ミマン</t>
    </rPh>
    <phoneticPr fontId="1"/>
  </si>
  <si>
    <t>６０歳～６４歳</t>
    <rPh sb="2" eb="3">
      <t>サイ</t>
    </rPh>
    <rPh sb="6" eb="7">
      <t>サイ</t>
    </rPh>
    <phoneticPr fontId="1"/>
  </si>
  <si>
    <t>６５歳～６９歳</t>
    <rPh sb="2" eb="3">
      <t>サイ</t>
    </rPh>
    <rPh sb="6" eb="7">
      <t>サイ</t>
    </rPh>
    <phoneticPr fontId="1"/>
  </si>
  <si>
    <t>７０歳～７４歳</t>
    <rPh sb="2" eb="3">
      <t>サイ</t>
    </rPh>
    <rPh sb="6" eb="7">
      <t>サイ</t>
    </rPh>
    <phoneticPr fontId="1"/>
  </si>
  <si>
    <t>７５歳～７９歳</t>
    <rPh sb="2" eb="3">
      <t>サイ</t>
    </rPh>
    <rPh sb="6" eb="7">
      <t>サイ</t>
    </rPh>
    <phoneticPr fontId="1"/>
  </si>
  <si>
    <t>構成比率</t>
    <rPh sb="0" eb="2">
      <t>コウセイ</t>
    </rPh>
    <rPh sb="2" eb="4">
      <t>ヒリツ</t>
    </rPh>
    <phoneticPr fontId="1"/>
  </si>
  <si>
    <t>①</t>
    <phoneticPr fontId="1"/>
  </si>
  <si>
    <t>②</t>
    <phoneticPr fontId="1"/>
  </si>
  <si>
    <t>④</t>
    <phoneticPr fontId="1"/>
  </si>
  <si>
    <t>会　　員　　数</t>
  </si>
  <si>
    <t>会　　員　　数</t>
    <rPh sb="0" eb="1">
      <t>カイ</t>
    </rPh>
    <rPh sb="3" eb="4">
      <t>イン</t>
    </rPh>
    <rPh sb="6" eb="7">
      <t>スウ</t>
    </rPh>
    <phoneticPr fontId="1"/>
  </si>
  <si>
    <t>入 会 会 員 数</t>
    <rPh sb="0" eb="1">
      <t>ニュウ</t>
    </rPh>
    <rPh sb="2" eb="3">
      <t>カイ</t>
    </rPh>
    <rPh sb="4" eb="5">
      <t>カイ</t>
    </rPh>
    <rPh sb="6" eb="7">
      <t>イン</t>
    </rPh>
    <rPh sb="8" eb="9">
      <t>スウ</t>
    </rPh>
    <phoneticPr fontId="1"/>
  </si>
  <si>
    <t>退 会 会 員 数</t>
  </si>
  <si>
    <t>独自事業</t>
    <rPh sb="0" eb="2">
      <t>ドクジ</t>
    </rPh>
    <rPh sb="2" eb="4">
      <t>ジギョウ</t>
    </rPh>
    <phoneticPr fontId="1"/>
  </si>
  <si>
    <t>会議等</t>
    <rPh sb="0" eb="3">
      <t>カイギトウ</t>
    </rPh>
    <phoneticPr fontId="1"/>
  </si>
  <si>
    <t>年月日</t>
    <rPh sb="0" eb="3">
      <t>ネンガッピ</t>
    </rPh>
    <phoneticPr fontId="1"/>
  </si>
  <si>
    <t>内　　　　　　　　　　　　　　容</t>
    <rPh sb="0" eb="1">
      <t>ナイ</t>
    </rPh>
    <rPh sb="15" eb="16">
      <t>カタチ</t>
    </rPh>
    <phoneticPr fontId="1"/>
  </si>
  <si>
    <t>③</t>
    <phoneticPr fontId="1"/>
  </si>
  <si>
    <t>定例出張販売</t>
    <rPh sb="0" eb="2">
      <t>テイレイ</t>
    </rPh>
    <rPh sb="2" eb="4">
      <t>シュッチョウ</t>
    </rPh>
    <rPh sb="4" eb="6">
      <t>ハンバイ</t>
    </rPh>
    <phoneticPr fontId="1"/>
  </si>
  <si>
    <t>ガーデニング講習</t>
    <rPh sb="6" eb="8">
      <t>コウシュウ</t>
    </rPh>
    <phoneticPr fontId="1"/>
  </si>
  <si>
    <t>備　　　考</t>
    <rPh sb="0" eb="1">
      <t>ソナエ</t>
    </rPh>
    <rPh sb="4" eb="5">
      <t>コウ</t>
    </rPh>
    <phoneticPr fontId="1"/>
  </si>
  <si>
    <t>場　　　　所</t>
    <rPh sb="0" eb="1">
      <t>ジョウ</t>
    </rPh>
    <rPh sb="5" eb="6">
      <t>トコロ</t>
    </rPh>
    <phoneticPr fontId="1"/>
  </si>
  <si>
    <t>年／月</t>
    <rPh sb="0" eb="1">
      <t>ネン</t>
    </rPh>
    <rPh sb="2" eb="3">
      <t>ツキ</t>
    </rPh>
    <phoneticPr fontId="1"/>
  </si>
  <si>
    <t>公共</t>
    <rPh sb="0" eb="2">
      <t>コウキョウ</t>
    </rPh>
    <phoneticPr fontId="1"/>
  </si>
  <si>
    <t>民間</t>
    <rPh sb="0" eb="2">
      <t>ミンカン</t>
    </rPh>
    <phoneticPr fontId="1"/>
  </si>
  <si>
    <t>独自</t>
    <rPh sb="0" eb="2">
      <t>ドクジ</t>
    </rPh>
    <phoneticPr fontId="1"/>
  </si>
  <si>
    <t>実人員</t>
    <rPh sb="0" eb="1">
      <t>ジツ</t>
    </rPh>
    <rPh sb="1" eb="3">
      <t>ジンイン</t>
    </rPh>
    <phoneticPr fontId="1"/>
  </si>
  <si>
    <t>延人員</t>
    <rPh sb="0" eb="1">
      <t>ノ</t>
    </rPh>
    <rPh sb="1" eb="3">
      <t>ジンイン</t>
    </rPh>
    <phoneticPr fontId="1"/>
  </si>
  <si>
    <t>就業人員</t>
    <rPh sb="0" eb="2">
      <t>シュウギョウ</t>
    </rPh>
    <rPh sb="2" eb="4">
      <t>ジンイン</t>
    </rPh>
    <phoneticPr fontId="1"/>
  </si>
  <si>
    <t>配分金（円）</t>
    <rPh sb="0" eb="2">
      <t>ハイブン</t>
    </rPh>
    <rPh sb="2" eb="3">
      <t>キン</t>
    </rPh>
    <rPh sb="4" eb="5">
      <t>エン</t>
    </rPh>
    <phoneticPr fontId="1"/>
  </si>
  <si>
    <t>過去の実績</t>
    <rPh sb="0" eb="2">
      <t>カコ</t>
    </rPh>
    <rPh sb="3" eb="5">
      <t>ジッセキ</t>
    </rPh>
    <phoneticPr fontId="1"/>
  </si>
  <si>
    <t>年度</t>
    <rPh sb="0" eb="2">
      <t>ネンド</t>
    </rPh>
    <phoneticPr fontId="1"/>
  </si>
  <si>
    <t>※就業人員の単位　　：　実人員（人）、延人員（人日）</t>
    <rPh sb="1" eb="3">
      <t>シュウギョウ</t>
    </rPh>
    <rPh sb="3" eb="5">
      <t>ジンイン</t>
    </rPh>
    <rPh sb="6" eb="8">
      <t>タンイ</t>
    </rPh>
    <rPh sb="12" eb="13">
      <t>ジツ</t>
    </rPh>
    <rPh sb="13" eb="15">
      <t>ジンイン</t>
    </rPh>
    <rPh sb="16" eb="17">
      <t>ニン</t>
    </rPh>
    <rPh sb="19" eb="20">
      <t>ノ</t>
    </rPh>
    <rPh sb="20" eb="22">
      <t>ジンイン</t>
    </rPh>
    <rPh sb="23" eb="24">
      <t>ニン</t>
    </rPh>
    <rPh sb="24" eb="25">
      <t>ヒ</t>
    </rPh>
    <phoneticPr fontId="1"/>
  </si>
  <si>
    <t>公共</t>
    <rPh sb="0" eb="2">
      <t>コウキョウ</t>
    </rPh>
    <phoneticPr fontId="2"/>
  </si>
  <si>
    <t>民間</t>
    <rPh sb="0" eb="2">
      <t>ミンカン</t>
    </rPh>
    <phoneticPr fontId="2"/>
  </si>
  <si>
    <t>独自</t>
    <rPh sb="0" eb="2">
      <t>ドクジ</t>
    </rPh>
    <phoneticPr fontId="2"/>
  </si>
  <si>
    <t>計</t>
    <rPh sb="0" eb="1">
      <t>ケイ</t>
    </rPh>
    <phoneticPr fontId="2"/>
  </si>
  <si>
    <t>①技術群</t>
    <rPh sb="1" eb="3">
      <t>ギジュツ</t>
    </rPh>
    <rPh sb="3" eb="4">
      <t>グン</t>
    </rPh>
    <phoneticPr fontId="2"/>
  </si>
  <si>
    <t>②技能群</t>
    <rPh sb="1" eb="3">
      <t>ギノウ</t>
    </rPh>
    <rPh sb="3" eb="4">
      <t>グン</t>
    </rPh>
    <phoneticPr fontId="2"/>
  </si>
  <si>
    <t>③事務整理群</t>
    <rPh sb="1" eb="3">
      <t>ジム</t>
    </rPh>
    <rPh sb="3" eb="5">
      <t>セイリ</t>
    </rPh>
    <rPh sb="5" eb="6">
      <t>グン</t>
    </rPh>
    <phoneticPr fontId="2"/>
  </si>
  <si>
    <t>④管理群</t>
    <rPh sb="1" eb="3">
      <t>カンリ</t>
    </rPh>
    <rPh sb="3" eb="4">
      <t>グン</t>
    </rPh>
    <phoneticPr fontId="2"/>
  </si>
  <si>
    <t>⑤折衝外交群</t>
    <rPh sb="1" eb="3">
      <t>セッショウ</t>
    </rPh>
    <rPh sb="3" eb="5">
      <t>ガイコウ</t>
    </rPh>
    <rPh sb="5" eb="6">
      <t>グン</t>
    </rPh>
    <phoneticPr fontId="2"/>
  </si>
  <si>
    <t>⑥一般作業群</t>
    <rPh sb="1" eb="3">
      <t>イッパン</t>
    </rPh>
    <rPh sb="3" eb="5">
      <t>サギョウ</t>
    </rPh>
    <rPh sb="5" eb="6">
      <t>グン</t>
    </rPh>
    <phoneticPr fontId="2"/>
  </si>
  <si>
    <t>⑦サービス群</t>
    <rPh sb="5" eb="6">
      <t>グン</t>
    </rPh>
    <phoneticPr fontId="2"/>
  </si>
  <si>
    <t>⑧その他</t>
    <rPh sb="3" eb="4">
      <t>タ</t>
    </rPh>
    <phoneticPr fontId="2"/>
  </si>
  <si>
    <t>①講師、特殊技術等</t>
    <rPh sb="1" eb="2">
      <t>コウ</t>
    </rPh>
    <rPh sb="2" eb="3">
      <t>シ</t>
    </rPh>
    <rPh sb="4" eb="6">
      <t>トクシュ</t>
    </rPh>
    <rPh sb="6" eb="8">
      <t>ギジュツ</t>
    </rPh>
    <rPh sb="8" eb="9">
      <t>トウ</t>
    </rPh>
    <phoneticPr fontId="2"/>
  </si>
  <si>
    <t>③筆耕作業、事務等</t>
    <rPh sb="1" eb="2">
      <t>ヒツ</t>
    </rPh>
    <rPh sb="2" eb="3">
      <t>コウ</t>
    </rPh>
    <rPh sb="3" eb="5">
      <t>サギョウ</t>
    </rPh>
    <rPh sb="6" eb="8">
      <t>ジム</t>
    </rPh>
    <rPh sb="8" eb="9">
      <t>トウ</t>
    </rPh>
    <phoneticPr fontId="2"/>
  </si>
  <si>
    <t>⑤検針等</t>
    <rPh sb="1" eb="3">
      <t>ケンシン</t>
    </rPh>
    <rPh sb="3" eb="4">
      <t>トウ</t>
    </rPh>
    <phoneticPr fontId="2"/>
  </si>
  <si>
    <t>⑦サービス等</t>
    <rPh sb="5" eb="6">
      <t>トウ</t>
    </rPh>
    <phoneticPr fontId="2"/>
  </si>
  <si>
    <t>②大工、剪定、塗装、加工等</t>
    <rPh sb="1" eb="3">
      <t>ダイク</t>
    </rPh>
    <rPh sb="4" eb="6">
      <t>センテイ</t>
    </rPh>
    <rPh sb="7" eb="9">
      <t>トソウ</t>
    </rPh>
    <rPh sb="10" eb="12">
      <t>カコウ</t>
    </rPh>
    <rPh sb="12" eb="13">
      <t>トウ</t>
    </rPh>
    <phoneticPr fontId="2"/>
  </si>
  <si>
    <t>④各種施設管理、商品管理等</t>
    <rPh sb="1" eb="3">
      <t>カクシュ</t>
    </rPh>
    <rPh sb="3" eb="5">
      <t>シセツ</t>
    </rPh>
    <rPh sb="5" eb="7">
      <t>カンリ</t>
    </rPh>
    <rPh sb="8" eb="10">
      <t>ショウヒン</t>
    </rPh>
    <rPh sb="10" eb="12">
      <t>カンリ</t>
    </rPh>
    <rPh sb="12" eb="13">
      <t>トウ</t>
    </rPh>
    <phoneticPr fontId="2"/>
  </si>
  <si>
    <t>⑥除草、清掃、整理、雑役等</t>
    <rPh sb="1" eb="3">
      <t>ジョソウ</t>
    </rPh>
    <rPh sb="4" eb="5">
      <t>セイ</t>
    </rPh>
    <rPh sb="5" eb="6">
      <t>ソウ</t>
    </rPh>
    <rPh sb="7" eb="9">
      <t>セイリ</t>
    </rPh>
    <rPh sb="10" eb="12">
      <t>ザツエキ</t>
    </rPh>
    <rPh sb="12" eb="13">
      <t>トウ</t>
    </rPh>
    <phoneticPr fontId="2"/>
  </si>
  <si>
    <t>①</t>
    <phoneticPr fontId="1"/>
  </si>
  <si>
    <t>②</t>
    <phoneticPr fontId="1"/>
  </si>
  <si>
    <t>②/①＝③</t>
    <phoneticPr fontId="1"/>
  </si>
  <si>
    <t>④</t>
    <phoneticPr fontId="1"/>
  </si>
  <si>
    <t>④/②＝⑤</t>
    <phoneticPr fontId="1"/>
  </si>
  <si>
    <t>％</t>
    <phoneticPr fontId="1"/>
  </si>
  <si>
    <t>（３）入会説明会</t>
    <rPh sb="3" eb="5">
      <t>ニュウカイ</t>
    </rPh>
    <rPh sb="5" eb="8">
      <t>セツメイカイ</t>
    </rPh>
    <phoneticPr fontId="1"/>
  </si>
  <si>
    <t>（２）各種委員会</t>
    <rPh sb="3" eb="4">
      <t>カク</t>
    </rPh>
    <rPh sb="4" eb="5">
      <t>シュ</t>
    </rPh>
    <rPh sb="5" eb="8">
      <t>イインカイ</t>
    </rPh>
    <phoneticPr fontId="1"/>
  </si>
  <si>
    <t>実績数</t>
    <rPh sb="0" eb="2">
      <t>ジッセキ</t>
    </rPh>
    <rPh sb="2" eb="3">
      <t>スウ</t>
    </rPh>
    <phoneticPr fontId="1"/>
  </si>
  <si>
    <t>受託件数（件）</t>
    <rPh sb="0" eb="2">
      <t>ジュタク</t>
    </rPh>
    <rPh sb="2" eb="4">
      <t>ケンスウ</t>
    </rPh>
    <rPh sb="5" eb="6">
      <t>ケン</t>
    </rPh>
    <phoneticPr fontId="1"/>
  </si>
  <si>
    <t>受託状況</t>
    <rPh sb="0" eb="2">
      <t>ジュタク</t>
    </rPh>
    <rPh sb="2" eb="4">
      <t>ジョウキョウ</t>
    </rPh>
    <phoneticPr fontId="2"/>
  </si>
  <si>
    <t>　　　販　　売　　日</t>
    <rPh sb="3" eb="4">
      <t>ハン</t>
    </rPh>
    <rPh sb="6" eb="7">
      <t>バイ</t>
    </rPh>
    <rPh sb="9" eb="10">
      <t>ビ</t>
    </rPh>
    <phoneticPr fontId="1"/>
  </si>
  <si>
    <t>（４）関係団体主催の会議等</t>
    <rPh sb="3" eb="5">
      <t>カンケイ</t>
    </rPh>
    <rPh sb="5" eb="7">
      <t>ダンタイ</t>
    </rPh>
    <rPh sb="7" eb="9">
      <t>シュサイ</t>
    </rPh>
    <rPh sb="10" eb="12">
      <t>カイギ</t>
    </rPh>
    <rPh sb="12" eb="13">
      <t>トウ</t>
    </rPh>
    <phoneticPr fontId="1"/>
  </si>
  <si>
    <t>（１）　会員の入会率</t>
    <rPh sb="4" eb="6">
      <t>カイイン</t>
    </rPh>
    <rPh sb="7" eb="9">
      <t>ニュウカイ</t>
    </rPh>
    <rPh sb="9" eb="10">
      <t>リツ</t>
    </rPh>
    <phoneticPr fontId="1"/>
  </si>
  <si>
    <t>（２）　会員数</t>
    <rPh sb="4" eb="6">
      <t>カイイン</t>
    </rPh>
    <rPh sb="6" eb="7">
      <t>スウ</t>
    </rPh>
    <phoneticPr fontId="1"/>
  </si>
  <si>
    <t>（３）　会員の異動状況</t>
    <rPh sb="4" eb="6">
      <t>カイイン</t>
    </rPh>
    <rPh sb="7" eb="9">
      <t>イドウ</t>
    </rPh>
    <rPh sb="9" eb="11">
      <t>ジョウキョウ</t>
    </rPh>
    <phoneticPr fontId="1"/>
  </si>
  <si>
    <t>（５）　会員の年齢別構成</t>
    <rPh sb="4" eb="6">
      <t>カイイン</t>
    </rPh>
    <rPh sb="7" eb="9">
      <t>ネンレイ</t>
    </rPh>
    <rPh sb="9" eb="10">
      <t>ベツ</t>
    </rPh>
    <rPh sb="10" eb="12">
      <t>コウセイ</t>
    </rPh>
    <phoneticPr fontId="1"/>
  </si>
  <si>
    <t>温室運営委員会</t>
    <phoneticPr fontId="1"/>
  </si>
  <si>
    <t>２　会員の現状</t>
    <rPh sb="2" eb="4">
      <t>カイイン</t>
    </rPh>
    <rPh sb="5" eb="7">
      <t>ゲンジョウ</t>
    </rPh>
    <phoneticPr fontId="1"/>
  </si>
  <si>
    <t>３　月別事業実績</t>
    <rPh sb="2" eb="4">
      <t>ツキベツ</t>
    </rPh>
    <rPh sb="4" eb="6">
      <t>ジギョウ</t>
    </rPh>
    <rPh sb="6" eb="8">
      <t>ジッセキ</t>
    </rPh>
    <phoneticPr fontId="1"/>
  </si>
  <si>
    <t>４　職群別就業実績</t>
    <rPh sb="2" eb="3">
      <t>ショク</t>
    </rPh>
    <rPh sb="3" eb="4">
      <t>グン</t>
    </rPh>
    <rPh sb="4" eb="5">
      <t>ベツ</t>
    </rPh>
    <rPh sb="5" eb="7">
      <t>シュウギョウ</t>
    </rPh>
    <rPh sb="7" eb="9">
      <t>ジッセキ</t>
    </rPh>
    <phoneticPr fontId="1"/>
  </si>
  <si>
    <t>５　事務事業報告</t>
    <rPh sb="2" eb="4">
      <t>ジム</t>
    </rPh>
    <rPh sb="4" eb="6">
      <t>ジギョウ</t>
    </rPh>
    <rPh sb="6" eb="8">
      <t>ホウコク</t>
    </rPh>
    <phoneticPr fontId="1"/>
  </si>
  <si>
    <t>出張販売</t>
    <rPh sb="0" eb="2">
      <t>シュッチョウ</t>
    </rPh>
    <rPh sb="2" eb="4">
      <t>ハンバイ</t>
    </rPh>
    <phoneticPr fontId="1"/>
  </si>
  <si>
    <t>⑤</t>
    <phoneticPr fontId="1"/>
  </si>
  <si>
    <t>その他</t>
    <rPh sb="2" eb="3">
      <t>タ</t>
    </rPh>
    <phoneticPr fontId="1"/>
  </si>
  <si>
    <t>毎月　みどりの家ニュースの発行</t>
    <rPh sb="0" eb="2">
      <t>マイツキ</t>
    </rPh>
    <rPh sb="7" eb="8">
      <t>イエ</t>
    </rPh>
    <rPh sb="13" eb="15">
      <t>ハッコウ</t>
    </rPh>
    <phoneticPr fontId="1"/>
  </si>
  <si>
    <t>寄せ植えの会</t>
    <rPh sb="0" eb="1">
      <t>ヨ</t>
    </rPh>
    <rPh sb="2" eb="3">
      <t>ウ</t>
    </rPh>
    <rPh sb="5" eb="6">
      <t>カイ</t>
    </rPh>
    <phoneticPr fontId="1"/>
  </si>
  <si>
    <t>●　受託事業</t>
    <rPh sb="2" eb="4">
      <t>ジュタク</t>
    </rPh>
    <rPh sb="4" eb="6">
      <t>ジギョウ</t>
    </rPh>
    <phoneticPr fontId="1"/>
  </si>
  <si>
    <t>公益社団法人愛知県シルバー人材センター連合会蟹江町事務所として</t>
    <rPh sb="0" eb="2">
      <t>コウエキ</t>
    </rPh>
    <rPh sb="2" eb="4">
      <t>シャダン</t>
    </rPh>
    <rPh sb="4" eb="6">
      <t>ホウジン</t>
    </rPh>
    <rPh sb="6" eb="9">
      <t>アイチケン</t>
    </rPh>
    <rPh sb="13" eb="15">
      <t>ジンザイ</t>
    </rPh>
    <rPh sb="19" eb="22">
      <t>レンゴウカイ</t>
    </rPh>
    <rPh sb="22" eb="25">
      <t>カニエチョウ</t>
    </rPh>
    <rPh sb="25" eb="27">
      <t>ジム</t>
    </rPh>
    <rPh sb="27" eb="28">
      <t>ショ</t>
    </rPh>
    <phoneticPr fontId="1"/>
  </si>
  <si>
    <t>受注件数</t>
    <rPh sb="0" eb="2">
      <t>ジュチュウ</t>
    </rPh>
    <rPh sb="2" eb="4">
      <t>ケンスウ</t>
    </rPh>
    <phoneticPr fontId="1"/>
  </si>
  <si>
    <t>会員賃金</t>
    <rPh sb="0" eb="2">
      <t>カイイン</t>
    </rPh>
    <rPh sb="2" eb="4">
      <t>チンギン</t>
    </rPh>
    <phoneticPr fontId="1"/>
  </si>
  <si>
    <t>手数料等</t>
    <rPh sb="0" eb="3">
      <t>テスウリョウ</t>
    </rPh>
    <rPh sb="3" eb="4">
      <t>トウ</t>
    </rPh>
    <phoneticPr fontId="1"/>
  </si>
  <si>
    <t>合計</t>
    <rPh sb="0" eb="2">
      <t>ゴウケイ</t>
    </rPh>
    <phoneticPr fontId="1"/>
  </si>
  <si>
    <t xml:space="preserve"> </t>
    <phoneticPr fontId="1"/>
  </si>
  <si>
    <t>参加者</t>
    <rPh sb="0" eb="3">
      <t>サンカシャ</t>
    </rPh>
    <phoneticPr fontId="1"/>
  </si>
  <si>
    <t>　</t>
    <phoneticPr fontId="1"/>
  </si>
  <si>
    <t>(単位：人）</t>
    <rPh sb="1" eb="3">
      <t>タンイ</t>
    </rPh>
    <rPh sb="4" eb="5">
      <t>ニン</t>
    </rPh>
    <phoneticPr fontId="1"/>
  </si>
  <si>
    <t>（４）　会員の最高・最低及び平均年齢</t>
    <rPh sb="4" eb="6">
      <t>カイイン</t>
    </rPh>
    <rPh sb="7" eb="9">
      <t>サイコウ</t>
    </rPh>
    <rPh sb="10" eb="12">
      <t>サイテイ</t>
    </rPh>
    <rPh sb="12" eb="13">
      <t>オヨ</t>
    </rPh>
    <rPh sb="14" eb="16">
      <t>ヘイキン</t>
    </rPh>
    <rPh sb="16" eb="17">
      <t>ネン</t>
    </rPh>
    <rPh sb="17" eb="18">
      <t>レイ</t>
    </rPh>
    <phoneticPr fontId="1"/>
  </si>
  <si>
    <t>派遣就業　　　</t>
    <rPh sb="0" eb="2">
      <t>ハケン</t>
    </rPh>
    <rPh sb="2" eb="4">
      <t>シュウギョウ</t>
    </rPh>
    <phoneticPr fontId="1"/>
  </si>
  <si>
    <t>実人員</t>
    <rPh sb="0" eb="1">
      <t>ジツ</t>
    </rPh>
    <rPh sb="1" eb="3">
      <t>ジンイン</t>
    </rPh>
    <phoneticPr fontId="1"/>
  </si>
  <si>
    <t>派遣就業　　</t>
    <rPh sb="0" eb="2">
      <t>ハケン</t>
    </rPh>
    <rPh sb="2" eb="4">
      <t>シュウギョウ</t>
    </rPh>
    <phoneticPr fontId="1"/>
  </si>
  <si>
    <t>延人員</t>
    <rPh sb="0" eb="1">
      <t>ノ</t>
    </rPh>
    <rPh sb="1" eb="3">
      <t>ジンイン</t>
    </rPh>
    <phoneticPr fontId="1"/>
  </si>
  <si>
    <t>契約金額　（円）</t>
    <rPh sb="6" eb="7">
      <t>エン</t>
    </rPh>
    <phoneticPr fontId="1"/>
  </si>
  <si>
    <t>前年度比　　（％）</t>
    <rPh sb="0" eb="3">
      <t>ゼンネンド</t>
    </rPh>
    <rPh sb="3" eb="4">
      <t>ヒ</t>
    </rPh>
    <phoneticPr fontId="1"/>
  </si>
  <si>
    <t>延就業人員</t>
    <rPh sb="0" eb="1">
      <t>ノ</t>
    </rPh>
    <rPh sb="1" eb="3">
      <t>シュウギョウ</t>
    </rPh>
    <rPh sb="3" eb="5">
      <t>ジンイン</t>
    </rPh>
    <phoneticPr fontId="2"/>
  </si>
  <si>
    <t>件数　（件）</t>
    <rPh sb="0" eb="2">
      <t>ケンスウ</t>
    </rPh>
    <rPh sb="4" eb="5">
      <t>ケン</t>
    </rPh>
    <phoneticPr fontId="2"/>
  </si>
  <si>
    <t>配分金　（円）</t>
    <rPh sb="0" eb="2">
      <t>ハイブン</t>
    </rPh>
    <rPh sb="2" eb="3">
      <t>キン</t>
    </rPh>
    <rPh sb="5" eb="6">
      <t>エン</t>
    </rPh>
    <phoneticPr fontId="2"/>
  </si>
  <si>
    <t xml:space="preserve">           (件）</t>
    <rPh sb="12" eb="13">
      <t>ケン</t>
    </rPh>
    <phoneticPr fontId="1"/>
  </si>
  <si>
    <t>参加者数（人）</t>
    <rPh sb="0" eb="3">
      <t>サンカシャ</t>
    </rPh>
    <rPh sb="3" eb="4">
      <t>スウ</t>
    </rPh>
    <rPh sb="5" eb="6">
      <t>ニン</t>
    </rPh>
    <phoneticPr fontId="1"/>
  </si>
  <si>
    <t>　　みどりの家</t>
    <rPh sb="6" eb="7">
      <t>イエ</t>
    </rPh>
    <phoneticPr fontId="1"/>
  </si>
  <si>
    <t>　  　８０歳以上</t>
    <rPh sb="6" eb="7">
      <t>サイ</t>
    </rPh>
    <rPh sb="7" eb="9">
      <t>イジョウ</t>
    </rPh>
    <phoneticPr fontId="1"/>
  </si>
  <si>
    <t>●　労働者派遣事業</t>
    <rPh sb="2" eb="5">
      <t>ロウドウシャ</t>
    </rPh>
    <rPh sb="5" eb="7">
      <t>ハケン</t>
    </rPh>
    <rPh sb="7" eb="9">
      <t>ジギョウ</t>
    </rPh>
    <phoneticPr fontId="1"/>
  </si>
  <si>
    <t>道路パトロール</t>
    <rPh sb="0" eb="2">
      <t>ドウロ</t>
    </rPh>
    <phoneticPr fontId="1"/>
  </si>
  <si>
    <t>東海シルバー人材センター連絡協議会</t>
    <rPh sb="0" eb="2">
      <t>トウカイ</t>
    </rPh>
    <rPh sb="6" eb="8">
      <t>ジンザイ</t>
    </rPh>
    <rPh sb="12" eb="14">
      <t>レンラク</t>
    </rPh>
    <rPh sb="14" eb="16">
      <t>キョウギ</t>
    </rPh>
    <rPh sb="16" eb="17">
      <t>カイ</t>
    </rPh>
    <phoneticPr fontId="1"/>
  </si>
  <si>
    <t>温室専任会員　全体会　</t>
    <rPh sb="0" eb="2">
      <t>オンシツ</t>
    </rPh>
    <rPh sb="2" eb="4">
      <t>センニン</t>
    </rPh>
    <rPh sb="4" eb="6">
      <t>カイイン</t>
    </rPh>
    <rPh sb="7" eb="8">
      <t>ゼン</t>
    </rPh>
    <rPh sb="8" eb="9">
      <t>カラダ</t>
    </rPh>
    <rPh sb="9" eb="10">
      <t>カイ</t>
    </rPh>
    <phoneticPr fontId="1"/>
  </si>
  <si>
    <t>隔月　１回</t>
    <rPh sb="0" eb="2">
      <t>カクゲツ</t>
    </rPh>
    <rPh sb="4" eb="5">
      <t>カイ</t>
    </rPh>
    <phoneticPr fontId="1"/>
  </si>
  <si>
    <t>蟹江中央公民館前</t>
    <rPh sb="0" eb="2">
      <t>カニエ</t>
    </rPh>
    <rPh sb="2" eb="4">
      <t>チュウオウ</t>
    </rPh>
    <rPh sb="4" eb="7">
      <t>コウミンカン</t>
    </rPh>
    <rPh sb="7" eb="8">
      <t>マエ</t>
    </rPh>
    <phoneticPr fontId="1"/>
  </si>
  <si>
    <t>安全・適正就業推進員研修会</t>
    <rPh sb="0" eb="2">
      <t>アンゼン</t>
    </rPh>
    <rPh sb="3" eb="5">
      <t>テキセイ</t>
    </rPh>
    <rPh sb="5" eb="7">
      <t>シュウギョウ</t>
    </rPh>
    <rPh sb="7" eb="9">
      <t>スイシン</t>
    </rPh>
    <rPh sb="9" eb="10">
      <t>イン</t>
    </rPh>
    <rPh sb="10" eb="13">
      <t>ケンシュウカイ</t>
    </rPh>
    <phoneticPr fontId="1"/>
  </si>
  <si>
    <t>リモート研修</t>
    <rPh sb="4" eb="6">
      <t>ケンシュウ</t>
    </rPh>
    <phoneticPr fontId="1"/>
  </si>
  <si>
    <t>リモート会議</t>
    <rPh sb="4" eb="6">
      <t>カイギ</t>
    </rPh>
    <phoneticPr fontId="1"/>
  </si>
  <si>
    <t>ウインクあいち</t>
    <phoneticPr fontId="1"/>
  </si>
  <si>
    <t>蟹江町生活支援体制整備事業協議体</t>
    <rPh sb="0" eb="3">
      <t>カニエチョウ</t>
    </rPh>
    <rPh sb="3" eb="5">
      <t>セイカツ</t>
    </rPh>
    <rPh sb="5" eb="7">
      <t>シエン</t>
    </rPh>
    <rPh sb="7" eb="9">
      <t>タイセイ</t>
    </rPh>
    <rPh sb="9" eb="11">
      <t>セイビ</t>
    </rPh>
    <rPh sb="11" eb="13">
      <t>ジギョウ</t>
    </rPh>
    <rPh sb="13" eb="16">
      <t>キョウギタイ</t>
    </rPh>
    <phoneticPr fontId="1"/>
  </si>
  <si>
    <t>蟹江町民祭り</t>
    <rPh sb="0" eb="5">
      <t>カニエチョウミンマツ</t>
    </rPh>
    <phoneticPr fontId="1"/>
  </si>
  <si>
    <t>愛知県シルバー人材センター連合会</t>
  </si>
  <si>
    <t>蟹江町多世代交流施設</t>
    <rPh sb="0" eb="3">
      <t>カニエチョウ</t>
    </rPh>
    <rPh sb="3" eb="6">
      <t>タセダイ</t>
    </rPh>
    <rPh sb="6" eb="8">
      <t>コウリュウ</t>
    </rPh>
    <rPh sb="8" eb="10">
      <t>シセツ</t>
    </rPh>
    <phoneticPr fontId="1"/>
  </si>
  <si>
    <t>３階　会議室</t>
    <rPh sb="1" eb="2">
      <t>カイ</t>
    </rPh>
    <rPh sb="3" eb="6">
      <t>カイギシツ</t>
    </rPh>
    <phoneticPr fontId="1"/>
  </si>
  <si>
    <t>みどりの家</t>
    <rPh sb="4" eb="5">
      <t>イエ</t>
    </rPh>
    <phoneticPr fontId="1"/>
  </si>
  <si>
    <t>講　　習　　内　　容</t>
    <rPh sb="0" eb="1">
      <t>コウ</t>
    </rPh>
    <rPh sb="3" eb="4">
      <t>シュウ</t>
    </rPh>
    <rPh sb="6" eb="7">
      <t>ウチ</t>
    </rPh>
    <rPh sb="9" eb="10">
      <t>カタチ</t>
    </rPh>
    <phoneticPr fontId="1"/>
  </si>
  <si>
    <t>藤丸秋祭り</t>
    <rPh sb="0" eb="2">
      <t>フジマル</t>
    </rPh>
    <rPh sb="2" eb="4">
      <t>アキマツ</t>
    </rPh>
    <phoneticPr fontId="1"/>
  </si>
  <si>
    <t>（６）</t>
    <phoneticPr fontId="1"/>
  </si>
  <si>
    <t>個別対応</t>
    <rPh sb="0" eb="4">
      <t>コベツタイオウ</t>
    </rPh>
    <phoneticPr fontId="1"/>
  </si>
  <si>
    <t>職員研修会 （欠席）</t>
    <rPh sb="0" eb="2">
      <t>ショクイン</t>
    </rPh>
    <rPh sb="2" eb="5">
      <t>ケンシュウカイ</t>
    </rPh>
    <rPh sb="7" eb="9">
      <t>ケッセキ</t>
    </rPh>
    <phoneticPr fontId="1"/>
  </si>
  <si>
    <t>愛知県シルバー人材センター事業推進交流大会　</t>
    <rPh sb="17" eb="19">
      <t>コウリュウ</t>
    </rPh>
    <phoneticPr fontId="1"/>
  </si>
  <si>
    <t>日本特殊陶業市民会館</t>
    <rPh sb="0" eb="4">
      <t>ニホントクシュ</t>
    </rPh>
    <rPh sb="4" eb="6">
      <t>トウギョウ</t>
    </rPh>
    <rPh sb="6" eb="10">
      <t>シミンカイカン</t>
    </rPh>
    <phoneticPr fontId="1"/>
  </si>
  <si>
    <t>ビレッジホール</t>
    <phoneticPr fontId="1"/>
  </si>
  <si>
    <t>課題研修（会計・経理）</t>
    <rPh sb="0" eb="4">
      <t>カダイケンシュウ</t>
    </rPh>
    <rPh sb="5" eb="7">
      <t>カイケイ</t>
    </rPh>
    <rPh sb="8" eb="10">
      <t>ケイリ</t>
    </rPh>
    <phoneticPr fontId="1"/>
  </si>
  <si>
    <t>（５）その他　</t>
    <rPh sb="5" eb="6">
      <t>タ</t>
    </rPh>
    <phoneticPr fontId="1"/>
  </si>
  <si>
    <t>　・講習会等</t>
    <phoneticPr fontId="1"/>
  </si>
  <si>
    <t>　・おしゃべりサロン</t>
    <phoneticPr fontId="1"/>
  </si>
  <si>
    <t>内　　容</t>
    <rPh sb="0" eb="1">
      <t>ウチ</t>
    </rPh>
    <rPh sb="3" eb="4">
      <t>カタチ</t>
    </rPh>
    <phoneticPr fontId="1"/>
  </si>
  <si>
    <t>参加人数</t>
    <rPh sb="0" eb="4">
      <t>サンカニンズウ</t>
    </rPh>
    <phoneticPr fontId="1"/>
  </si>
  <si>
    <t>おすもうさんとちゃんこ</t>
    <phoneticPr fontId="1"/>
  </si>
  <si>
    <t>新蟹江小学校区夏祭り</t>
    <rPh sb="0" eb="3">
      <t>シンカニエ</t>
    </rPh>
    <rPh sb="3" eb="7">
      <t>ショウガッコウク</t>
    </rPh>
    <rPh sb="7" eb="9">
      <t>ナツマツ</t>
    </rPh>
    <phoneticPr fontId="1"/>
  </si>
  <si>
    <t>藤丸公民館前</t>
    <rPh sb="0" eb="6">
      <t>フジマルコウミンカンマエ</t>
    </rPh>
    <phoneticPr fontId="1"/>
  </si>
  <si>
    <t>寄せ植えの会</t>
  </si>
  <si>
    <t>160</t>
    <phoneticPr fontId="1"/>
  </si>
  <si>
    <t>みどりの家</t>
    <phoneticPr fontId="1"/>
  </si>
  <si>
    <t>蟹江中央公民館分館</t>
    <rPh sb="0" eb="2">
      <t>カニエ</t>
    </rPh>
    <rPh sb="2" eb="4">
      <t>チュウオウ</t>
    </rPh>
    <rPh sb="4" eb="7">
      <t>コウミンカン</t>
    </rPh>
    <rPh sb="7" eb="9">
      <t>ブンカン</t>
    </rPh>
    <phoneticPr fontId="1"/>
  </si>
  <si>
    <t>龍照院</t>
    <rPh sb="0" eb="3">
      <t>リュウショウイン</t>
    </rPh>
    <phoneticPr fontId="1"/>
  </si>
  <si>
    <t>希望の丘広場</t>
    <rPh sb="0" eb="2">
      <t>キボウ</t>
    </rPh>
    <rPh sb="3" eb="4">
      <t>オカ</t>
    </rPh>
    <rPh sb="4" eb="6">
      <t>ヒロバ</t>
    </rPh>
    <phoneticPr fontId="1"/>
  </si>
  <si>
    <t>令和７年</t>
    <rPh sb="0" eb="2">
      <t>レイワ</t>
    </rPh>
    <rPh sb="3" eb="4">
      <t>ネン</t>
    </rPh>
    <phoneticPr fontId="1"/>
  </si>
  <si>
    <t>90歳</t>
    <rPh sb="2" eb="3">
      <t>サイ</t>
    </rPh>
    <phoneticPr fontId="1"/>
  </si>
  <si>
    <t>５年度</t>
    <rPh sb="1" eb="3">
      <t>ネンド</t>
    </rPh>
    <phoneticPr fontId="1"/>
  </si>
  <si>
    <t>174</t>
    <phoneticPr fontId="1"/>
  </si>
  <si>
    <t>件名</t>
    <rPh sb="0" eb="2">
      <t>ケンメイ</t>
    </rPh>
    <phoneticPr fontId="1"/>
  </si>
  <si>
    <t>道路パトロール</t>
    <phoneticPr fontId="1"/>
  </si>
  <si>
    <t>寄せ植え講習会</t>
    <rPh sb="0" eb="1">
      <t>ヨ</t>
    </rPh>
    <rPh sb="2" eb="3">
      <t>ウ</t>
    </rPh>
    <rPh sb="4" eb="7">
      <t>コウシュウカイ</t>
    </rPh>
    <phoneticPr fontId="1"/>
  </si>
  <si>
    <t>絵画教室</t>
    <rPh sb="0" eb="4">
      <t>カイガキョウシツ</t>
    </rPh>
    <phoneticPr fontId="1"/>
  </si>
  <si>
    <t>おとなの絵画教室</t>
    <rPh sb="4" eb="8">
      <t>カイガキョウシツ</t>
    </rPh>
    <phoneticPr fontId="1"/>
  </si>
  <si>
    <t>こどもの絵画教室</t>
    <rPh sb="4" eb="8">
      <t>カイガキョウシツ</t>
    </rPh>
    <phoneticPr fontId="1"/>
  </si>
  <si>
    <t>⑥</t>
    <phoneticPr fontId="1"/>
  </si>
  <si>
    <t>●</t>
    <phoneticPr fontId="1"/>
  </si>
  <si>
    <t>蟹江町役場　民生部介護支援課</t>
    <rPh sb="0" eb="3">
      <t>カニエチョウ</t>
    </rPh>
    <rPh sb="3" eb="5">
      <t>ヤクバ</t>
    </rPh>
    <rPh sb="6" eb="8">
      <t>ミンセイ</t>
    </rPh>
    <rPh sb="8" eb="9">
      <t>ブ</t>
    </rPh>
    <rPh sb="9" eb="11">
      <t>カイゴ</t>
    </rPh>
    <rPh sb="11" eb="13">
      <t>シエン</t>
    </rPh>
    <rPh sb="13" eb="14">
      <t>カ</t>
    </rPh>
    <phoneticPr fontId="1"/>
  </si>
  <si>
    <t>（令和 ７年４月１日から令和 ８年３月３１日まで）</t>
    <phoneticPr fontId="1"/>
  </si>
  <si>
    <t>令和７年度　第１回理事会　(定例会）</t>
    <rPh sb="0" eb="2">
      <t>レイワ</t>
    </rPh>
    <rPh sb="3" eb="5">
      <t>ネンド</t>
    </rPh>
    <rPh sb="6" eb="7">
      <t>ダイ</t>
    </rPh>
    <rPh sb="8" eb="9">
      <t>カイ</t>
    </rPh>
    <rPh sb="9" eb="12">
      <t>リジカイ</t>
    </rPh>
    <rPh sb="14" eb="17">
      <t>テイレイカイ</t>
    </rPh>
    <phoneticPr fontId="1"/>
  </si>
  <si>
    <t>令和７年度　定時総会　</t>
    <rPh sb="0" eb="2">
      <t>レイワ</t>
    </rPh>
    <rPh sb="3" eb="5">
      <t>ネンド</t>
    </rPh>
    <rPh sb="4" eb="5">
      <t>ド</t>
    </rPh>
    <rPh sb="6" eb="8">
      <t>テイジ</t>
    </rPh>
    <rPh sb="8" eb="10">
      <t>ソウカイ</t>
    </rPh>
    <phoneticPr fontId="1"/>
  </si>
  <si>
    <t>令和７年度　第４回理事会　（定例会）　</t>
    <rPh sb="0" eb="2">
      <t>レイワ</t>
    </rPh>
    <rPh sb="3" eb="5">
      <t>ネンド</t>
    </rPh>
    <rPh sb="6" eb="7">
      <t>ダイ</t>
    </rPh>
    <rPh sb="8" eb="9">
      <t>カイ</t>
    </rPh>
    <rPh sb="9" eb="12">
      <t>リジカイ</t>
    </rPh>
    <rPh sb="14" eb="17">
      <t>テイレイカイ</t>
    </rPh>
    <phoneticPr fontId="1"/>
  </si>
  <si>
    <t>令和７年度　第６回理事会　（定例会）　　</t>
    <rPh sb="0" eb="2">
      <t>レイワ</t>
    </rPh>
    <rPh sb="3" eb="5">
      <t>ネンド</t>
    </rPh>
    <rPh sb="6" eb="7">
      <t>ダイ</t>
    </rPh>
    <rPh sb="8" eb="9">
      <t>カイ</t>
    </rPh>
    <rPh sb="9" eb="12">
      <t>リジカイ</t>
    </rPh>
    <rPh sb="14" eb="17">
      <t>テイレイカイ</t>
    </rPh>
    <phoneticPr fontId="1"/>
  </si>
  <si>
    <t>令和７年度　理事・監事選任委員会</t>
    <rPh sb="0" eb="2">
      <t>レイワ</t>
    </rPh>
    <rPh sb="3" eb="4">
      <t>ネン</t>
    </rPh>
    <rPh sb="4" eb="5">
      <t>ド</t>
    </rPh>
    <rPh sb="6" eb="8">
      <t>リジ</t>
    </rPh>
    <rPh sb="9" eb="11">
      <t>カンジ</t>
    </rPh>
    <rPh sb="11" eb="15">
      <t>センニンイイン</t>
    </rPh>
    <rPh sb="15" eb="16">
      <t>カイ</t>
    </rPh>
    <phoneticPr fontId="1"/>
  </si>
  <si>
    <t>令和７年度　第１回安全・適正就業委員会</t>
    <rPh sb="0" eb="2">
      <t>レイワ</t>
    </rPh>
    <rPh sb="3" eb="4">
      <t>ネン</t>
    </rPh>
    <rPh sb="4" eb="5">
      <t>ド</t>
    </rPh>
    <rPh sb="6" eb="7">
      <t>ダイ</t>
    </rPh>
    <rPh sb="8" eb="9">
      <t>カイ</t>
    </rPh>
    <rPh sb="9" eb="11">
      <t>アンゼン</t>
    </rPh>
    <rPh sb="12" eb="14">
      <t>テキセイ</t>
    </rPh>
    <rPh sb="14" eb="16">
      <t>シュウギョウ</t>
    </rPh>
    <rPh sb="16" eb="18">
      <t>イイン</t>
    </rPh>
    <rPh sb="18" eb="19">
      <t>カイ</t>
    </rPh>
    <phoneticPr fontId="1"/>
  </si>
  <si>
    <t>令和７年度　第２回安全・適正就業委員会</t>
    <rPh sb="0" eb="2">
      <t>レイワ</t>
    </rPh>
    <rPh sb="3" eb="4">
      <t>ネン</t>
    </rPh>
    <rPh sb="4" eb="5">
      <t>ド</t>
    </rPh>
    <rPh sb="6" eb="7">
      <t>ダイ</t>
    </rPh>
    <rPh sb="8" eb="9">
      <t>カイ</t>
    </rPh>
    <rPh sb="9" eb="11">
      <t>アンゼン</t>
    </rPh>
    <rPh sb="12" eb="14">
      <t>テキセイ</t>
    </rPh>
    <rPh sb="14" eb="16">
      <t>シュウギョウ</t>
    </rPh>
    <rPh sb="16" eb="18">
      <t>イイン</t>
    </rPh>
    <rPh sb="18" eb="19">
      <t>カイ</t>
    </rPh>
    <phoneticPr fontId="1"/>
  </si>
  <si>
    <t>令和７年度　第３回安全・適正就業委員会</t>
    <rPh sb="0" eb="2">
      <t>レイワ</t>
    </rPh>
    <rPh sb="3" eb="4">
      <t>ネン</t>
    </rPh>
    <rPh sb="4" eb="5">
      <t>ド</t>
    </rPh>
    <rPh sb="6" eb="7">
      <t>ダイ</t>
    </rPh>
    <rPh sb="8" eb="9">
      <t>カイ</t>
    </rPh>
    <rPh sb="9" eb="11">
      <t>アンゼン</t>
    </rPh>
    <rPh sb="12" eb="14">
      <t>テキセイ</t>
    </rPh>
    <rPh sb="14" eb="16">
      <t>シュウギョウ</t>
    </rPh>
    <rPh sb="16" eb="18">
      <t>イイン</t>
    </rPh>
    <rPh sb="18" eb="19">
      <t>カイ</t>
    </rPh>
    <phoneticPr fontId="1"/>
  </si>
  <si>
    <t>温室専任会員　研修会　　</t>
    <rPh sb="7" eb="10">
      <t>ケンシュウカイ</t>
    </rPh>
    <phoneticPr fontId="1"/>
  </si>
  <si>
    <t>11～12</t>
    <phoneticPr fontId="1"/>
  </si>
  <si>
    <t>イキイキあいちシルバー人材フェスタ</t>
    <rPh sb="11" eb="13">
      <t>ジンザイ</t>
    </rPh>
    <phoneticPr fontId="1"/>
  </si>
  <si>
    <t>豊田合成記念体育館ｴﾝﾄﾘｵ</t>
    <phoneticPr fontId="17"/>
  </si>
  <si>
    <t>藤丸第一農場</t>
    <rPh sb="0" eb="4">
      <t>フジマルダイイチ</t>
    </rPh>
    <rPh sb="4" eb="6">
      <t>ノウジョウ</t>
    </rPh>
    <phoneticPr fontId="1"/>
  </si>
  <si>
    <t>　令和７年４月１１・２５日(金)　１０月１７・３１日(金)</t>
    <rPh sb="6" eb="7">
      <t>ガツ</t>
    </rPh>
    <rPh sb="12" eb="13">
      <t>ニチ</t>
    </rPh>
    <rPh sb="13" eb="16">
      <t>キン</t>
    </rPh>
    <rPh sb="19" eb="20">
      <t>ガツ</t>
    </rPh>
    <rPh sb="25" eb="26">
      <t>ニチ</t>
    </rPh>
    <rPh sb="26" eb="29">
      <t>キン</t>
    </rPh>
    <phoneticPr fontId="1"/>
  </si>
  <si>
    <t>イキイキあいちシルバー人材フェスタ寄せ植え講習会</t>
    <rPh sb="11" eb="13">
      <t>ジンザイ</t>
    </rPh>
    <rPh sb="17" eb="18">
      <t>ヨ</t>
    </rPh>
    <rPh sb="19" eb="20">
      <t>ウ</t>
    </rPh>
    <rPh sb="21" eb="24">
      <t>コウシュウカイ</t>
    </rPh>
    <phoneticPr fontId="1"/>
  </si>
  <si>
    <t>ワークス保護者会寄せ植え講習会</t>
    <rPh sb="4" eb="8">
      <t>ホゴシャカイ</t>
    </rPh>
    <rPh sb="8" eb="9">
      <t>ヨ</t>
    </rPh>
    <rPh sb="10" eb="11">
      <t>ウ</t>
    </rPh>
    <rPh sb="12" eb="15">
      <t>コウシュウカイ</t>
    </rPh>
    <phoneticPr fontId="1"/>
  </si>
  <si>
    <t>みのり会寄せ植え講習会</t>
    <rPh sb="3" eb="4">
      <t>カイ</t>
    </rPh>
    <rPh sb="4" eb="5">
      <t>ヨ</t>
    </rPh>
    <rPh sb="6" eb="7">
      <t>ウ</t>
    </rPh>
    <rPh sb="8" eb="11">
      <t>コウシュウカイ</t>
    </rPh>
    <phoneticPr fontId="1"/>
  </si>
  <si>
    <t>新町婦人会寄せ植え講習会</t>
    <rPh sb="0" eb="5">
      <t>シンマチフジンカイ</t>
    </rPh>
    <rPh sb="5" eb="6">
      <t>ヨ</t>
    </rPh>
    <rPh sb="7" eb="8">
      <t>ウ</t>
    </rPh>
    <rPh sb="9" eb="12">
      <t>コウシュウカイ</t>
    </rPh>
    <phoneticPr fontId="1"/>
  </si>
  <si>
    <t>大治シルバー人材ｾﾝﾀｰ寄せ植え講習会</t>
    <rPh sb="0" eb="2">
      <t>オオハル</t>
    </rPh>
    <rPh sb="6" eb="8">
      <t>ジンザイ</t>
    </rPh>
    <rPh sb="12" eb="13">
      <t>ヨ</t>
    </rPh>
    <rPh sb="14" eb="15">
      <t>ウ</t>
    </rPh>
    <rPh sb="16" eb="19">
      <t>コウシュウカイ</t>
    </rPh>
    <phoneticPr fontId="1"/>
  </si>
  <si>
    <t>ボランティア活動（プランター管理等）</t>
    <rPh sb="6" eb="8">
      <t>カツドウ</t>
    </rPh>
    <rPh sb="14" eb="16">
      <t>カンリ</t>
    </rPh>
    <rPh sb="16" eb="17">
      <t>トウ</t>
    </rPh>
    <phoneticPr fontId="1"/>
  </si>
  <si>
    <t>こどもの書道教室</t>
    <rPh sb="4" eb="6">
      <t>ショドウ</t>
    </rPh>
    <rPh sb="6" eb="8">
      <t>キョウシツ</t>
    </rPh>
    <phoneticPr fontId="1"/>
  </si>
  <si>
    <t>令和８年３月３１日現在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</si>
  <si>
    <t>91歳</t>
    <rPh sb="2" eb="3">
      <t>サイ</t>
    </rPh>
    <phoneticPr fontId="1"/>
  </si>
  <si>
    <t>75.2歳</t>
    <rPh sb="4" eb="5">
      <t>サイ</t>
    </rPh>
    <phoneticPr fontId="1"/>
  </si>
  <si>
    <t>74.5歳</t>
    <rPh sb="4" eb="5">
      <t>サイ</t>
    </rPh>
    <phoneticPr fontId="1"/>
  </si>
  <si>
    <t>74.9歳</t>
    <rPh sb="4" eb="5">
      <t>サイ</t>
    </rPh>
    <phoneticPr fontId="1"/>
  </si>
  <si>
    <t>令和８年</t>
    <rPh sb="0" eb="2">
      <t>レイワ</t>
    </rPh>
    <rPh sb="3" eb="4">
      <t>ネン</t>
    </rPh>
    <phoneticPr fontId="1"/>
  </si>
  <si>
    <t>令和7年度中</t>
    <rPh sb="0" eb="2">
      <t>レイワ</t>
    </rPh>
    <rPh sb="3" eb="4">
      <t>ネン</t>
    </rPh>
    <rPh sb="4" eb="5">
      <t>ド</t>
    </rPh>
    <rPh sb="5" eb="6">
      <t>ナカ</t>
    </rPh>
    <phoneticPr fontId="1"/>
  </si>
  <si>
    <t>令和７年４月１日から令和８年３月３１日まで</t>
    <rPh sb="0" eb="2">
      <t>レイワ</t>
    </rPh>
    <rPh sb="3" eb="4">
      <t>ネン</t>
    </rPh>
    <rPh sb="4" eb="5">
      <t>ヘイネン</t>
    </rPh>
    <rPh sb="5" eb="6">
      <t>ガツ</t>
    </rPh>
    <rPh sb="7" eb="8">
      <t>ヒ</t>
    </rPh>
    <rPh sb="10" eb="12">
      <t>レイワ</t>
    </rPh>
    <rPh sb="13" eb="14">
      <t>ネン</t>
    </rPh>
    <rPh sb="14" eb="15">
      <t>ヘイネン</t>
    </rPh>
    <rPh sb="15" eb="16">
      <t>ガツ</t>
    </rPh>
    <rPh sb="18" eb="19">
      <t>ヒ</t>
    </rPh>
    <phoneticPr fontId="1"/>
  </si>
  <si>
    <t>61歳</t>
    <rPh sb="2" eb="3">
      <t>サイ</t>
    </rPh>
    <phoneticPr fontId="1"/>
  </si>
  <si>
    <t>7/4</t>
    <phoneticPr fontId="1"/>
  </si>
  <si>
    <t>7/5</t>
    <phoneticPr fontId="1"/>
  </si>
  <si>
    <t>7/6</t>
    <phoneticPr fontId="1"/>
  </si>
  <si>
    <t>7/7</t>
    <phoneticPr fontId="1"/>
  </si>
  <si>
    <t>7/8</t>
    <phoneticPr fontId="1"/>
  </si>
  <si>
    <t>7/9</t>
    <phoneticPr fontId="1"/>
  </si>
  <si>
    <t>7/10</t>
    <phoneticPr fontId="1"/>
  </si>
  <si>
    <t>7/11</t>
    <phoneticPr fontId="1"/>
  </si>
  <si>
    <t>7/12</t>
    <phoneticPr fontId="1"/>
  </si>
  <si>
    <t>8/1</t>
    <phoneticPr fontId="1"/>
  </si>
  <si>
    <t>8/2</t>
    <phoneticPr fontId="1"/>
  </si>
  <si>
    <t>8/3</t>
    <phoneticPr fontId="1"/>
  </si>
  <si>
    <t>６年度</t>
    <rPh sb="1" eb="3">
      <t>ネンド</t>
    </rPh>
    <phoneticPr fontId="1"/>
  </si>
  <si>
    <t>令和７年度</t>
    <rPh sb="0" eb="2">
      <t>レイワ</t>
    </rPh>
    <rPh sb="3" eb="5">
      <t>ネンド</t>
    </rPh>
    <phoneticPr fontId="1"/>
  </si>
  <si>
    <t>172</t>
    <phoneticPr fontId="1"/>
  </si>
  <si>
    <t>6年度</t>
    <rPh sb="1" eb="3">
      <t>ネンド</t>
    </rPh>
    <phoneticPr fontId="1"/>
  </si>
  <si>
    <t>ハウスクリーニング講習会</t>
    <rPh sb="9" eb="12">
      <t>コウシュウカイ</t>
    </rPh>
    <phoneticPr fontId="1"/>
  </si>
  <si>
    <t>ソフトバンク</t>
    <phoneticPr fontId="17"/>
  </si>
  <si>
    <t>スマホ教室　・基本編/防災詐欺防止編</t>
    <rPh sb="3" eb="5">
      <t>キョウシツ</t>
    </rPh>
    <rPh sb="7" eb="9">
      <t>キホン</t>
    </rPh>
    <rPh sb="9" eb="10">
      <t>ヘン</t>
    </rPh>
    <rPh sb="11" eb="13">
      <t>ボウサイ</t>
    </rPh>
    <rPh sb="13" eb="15">
      <t>サギ</t>
    </rPh>
    <rPh sb="15" eb="18">
      <t>ボウシヘン</t>
    </rPh>
    <phoneticPr fontId="1"/>
  </si>
  <si>
    <t>スマホ教室　・基本編/LINEマスター編</t>
    <rPh sb="3" eb="5">
      <t>キョウシツ</t>
    </rPh>
    <rPh sb="7" eb="9">
      <t>キホン</t>
    </rPh>
    <rPh sb="9" eb="10">
      <t>ヘン</t>
    </rPh>
    <rPh sb="19" eb="20">
      <t>ヘン</t>
    </rPh>
    <phoneticPr fontId="1"/>
  </si>
  <si>
    <t>高齢者向け指体操</t>
    <rPh sb="0" eb="4">
      <t>コウレイシャム</t>
    </rPh>
    <rPh sb="5" eb="8">
      <t>ユビタイソウ</t>
    </rPh>
    <phoneticPr fontId="17"/>
  </si>
  <si>
    <t>モールで作るお花</t>
    <rPh sb="4" eb="5">
      <t>ツク</t>
    </rPh>
    <rPh sb="7" eb="8">
      <t>ハナ</t>
    </rPh>
    <phoneticPr fontId="17"/>
  </si>
  <si>
    <t>風鈴作り　おもしろ早口言葉</t>
    <rPh sb="0" eb="3">
      <t>フウリンツク</t>
    </rPh>
    <rPh sb="9" eb="11">
      <t>ハヤクチ</t>
    </rPh>
    <rPh sb="11" eb="13">
      <t>コトバ</t>
    </rPh>
    <phoneticPr fontId="17"/>
  </si>
  <si>
    <t>薬膳についての講習会</t>
    <rPh sb="0" eb="2">
      <t>ヤクゼン</t>
    </rPh>
    <rPh sb="7" eb="10">
      <t>コウシュウカイ</t>
    </rPh>
    <phoneticPr fontId="17"/>
  </si>
  <si>
    <t>防災と防犯(詐欺防止)についてのお話</t>
    <rPh sb="0" eb="2">
      <t>ボウサイ</t>
    </rPh>
    <rPh sb="3" eb="5">
      <t>ボウハン</t>
    </rPh>
    <rPh sb="6" eb="10">
      <t>サギボウシ</t>
    </rPh>
    <rPh sb="17" eb="18">
      <t>ハナシ</t>
    </rPh>
    <phoneticPr fontId="17"/>
  </si>
  <si>
    <t>管理栄養士さんによる防災食のお話</t>
    <rPh sb="0" eb="5">
      <t>カンリエイヨウシ</t>
    </rPh>
    <rPh sb="10" eb="13">
      <t>ボウサイショク</t>
    </rPh>
    <rPh sb="15" eb="16">
      <t>ハナシ</t>
    </rPh>
    <phoneticPr fontId="17"/>
  </si>
  <si>
    <t>お軽一座による津軽三味線鑑賞会</t>
    <rPh sb="1" eb="2">
      <t>カル</t>
    </rPh>
    <rPh sb="2" eb="4">
      <t>イチザ</t>
    </rPh>
    <rPh sb="7" eb="9">
      <t>ツガル</t>
    </rPh>
    <rPh sb="9" eb="12">
      <t>シャミセン</t>
    </rPh>
    <rPh sb="12" eb="15">
      <t>カンショウカイ</t>
    </rPh>
    <phoneticPr fontId="17"/>
  </si>
  <si>
    <t>クリスマス会</t>
    <rPh sb="5" eb="6">
      <t>カイ</t>
    </rPh>
    <phoneticPr fontId="17"/>
  </si>
  <si>
    <t>クラフトバンドで小物入れを作ってみよう！</t>
    <rPh sb="8" eb="11">
      <t>コモノイ</t>
    </rPh>
    <rPh sb="13" eb="14">
      <t>ツク</t>
    </rPh>
    <phoneticPr fontId="17"/>
  </si>
  <si>
    <t>言葉遊びとぬりえ</t>
    <rPh sb="0" eb="3">
      <t>コトバアソ</t>
    </rPh>
    <phoneticPr fontId="17"/>
  </si>
  <si>
    <t>フォークソングを楽しみましょう！</t>
    <rPh sb="8" eb="9">
      <t>タノ</t>
    </rPh>
    <phoneticPr fontId="17"/>
  </si>
  <si>
    <t>令和７年度　定時総会</t>
    <rPh sb="0" eb="2">
      <t>レイワ</t>
    </rPh>
    <rPh sb="3" eb="5">
      <t>ネンド</t>
    </rPh>
    <rPh sb="6" eb="8">
      <t>テイジ</t>
    </rPh>
    <rPh sb="8" eb="10">
      <t>ソウカイ</t>
    </rPh>
    <phoneticPr fontId="1"/>
  </si>
  <si>
    <t>令和７年度第１回シルバー派遣事業定例連絡会議</t>
    <rPh sb="0" eb="2">
      <t>レイワ</t>
    </rPh>
    <rPh sb="3" eb="5">
      <t>ネンド</t>
    </rPh>
    <rPh sb="5" eb="6">
      <t>ダイ</t>
    </rPh>
    <rPh sb="7" eb="8">
      <t>カイ</t>
    </rPh>
    <rPh sb="12" eb="14">
      <t>ハケン</t>
    </rPh>
    <rPh sb="14" eb="16">
      <t>ジギョウ</t>
    </rPh>
    <rPh sb="16" eb="18">
      <t>テイレイ</t>
    </rPh>
    <rPh sb="18" eb="22">
      <t>レンラクカイギ</t>
    </rPh>
    <phoneticPr fontId="1"/>
  </si>
  <si>
    <t>令和７年度第１回事務局長会議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0">
      <t>ジム</t>
    </rPh>
    <rPh sb="10" eb="12">
      <t>キョクチョウ</t>
    </rPh>
    <rPh sb="12" eb="14">
      <t>カイギ</t>
    </rPh>
    <phoneticPr fontId="1"/>
  </si>
  <si>
    <t>飛島村ふれあいの郷</t>
    <rPh sb="0" eb="3">
      <t>トビシマムラ</t>
    </rPh>
    <rPh sb="8" eb="9">
      <t>サト</t>
    </rPh>
    <phoneticPr fontId="1"/>
  </si>
  <si>
    <t>会議室</t>
    <rPh sb="0" eb="3">
      <t>カイギシツ</t>
    </rPh>
    <phoneticPr fontId="17"/>
  </si>
  <si>
    <t>令和７年度　安全・適正就業推進大会</t>
    <rPh sb="0" eb="2">
      <t>レイワ</t>
    </rPh>
    <rPh sb="3" eb="4">
      <t>ネン</t>
    </rPh>
    <rPh sb="4" eb="5">
      <t>ド</t>
    </rPh>
    <rPh sb="6" eb="8">
      <t>アンゼン</t>
    </rPh>
    <rPh sb="9" eb="11">
      <t>テキセイ</t>
    </rPh>
    <rPh sb="11" eb="13">
      <t>シュウギョウ</t>
    </rPh>
    <rPh sb="13" eb="15">
      <t>スイシン</t>
    </rPh>
    <rPh sb="15" eb="17">
      <t>タイカイ</t>
    </rPh>
    <phoneticPr fontId="1"/>
  </si>
  <si>
    <t>令和７年度 会長(理事長)女性委員会合同研修会</t>
    <rPh sb="0" eb="2">
      <t>レイワ</t>
    </rPh>
    <rPh sb="3" eb="5">
      <t>ネンド</t>
    </rPh>
    <rPh sb="6" eb="8">
      <t>カイチョウ</t>
    </rPh>
    <rPh sb="9" eb="12">
      <t>リジチョウ</t>
    </rPh>
    <rPh sb="13" eb="18">
      <t>ジョセイイインカイ</t>
    </rPh>
    <rPh sb="18" eb="20">
      <t>ゴウドウ</t>
    </rPh>
    <rPh sb="20" eb="23">
      <t>ケンシュウカイ</t>
    </rPh>
    <phoneticPr fontId="1"/>
  </si>
  <si>
    <t>令和７年度第３回事務局長会議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0">
      <t>ジム</t>
    </rPh>
    <rPh sb="10" eb="12">
      <t>キョクチョウ</t>
    </rPh>
    <rPh sb="12" eb="14">
      <t>カイギ</t>
    </rPh>
    <phoneticPr fontId="1"/>
  </si>
  <si>
    <t>令和７年度第２回事務局長会議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0">
      <t>ジム</t>
    </rPh>
    <rPh sb="10" eb="12">
      <t>キョクチョウ</t>
    </rPh>
    <rPh sb="12" eb="14">
      <t>カイギ</t>
    </rPh>
    <phoneticPr fontId="1"/>
  </si>
  <si>
    <t>令和７年度第４回事務局長会議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0">
      <t>ジム</t>
    </rPh>
    <rPh sb="10" eb="12">
      <t>キョクチョウ</t>
    </rPh>
    <rPh sb="12" eb="14">
      <t>カイギ</t>
    </rPh>
    <phoneticPr fontId="1"/>
  </si>
  <si>
    <t>富吉春祭り</t>
    <rPh sb="0" eb="2">
      <t>トミヨシ</t>
    </rPh>
    <rPh sb="2" eb="3">
      <t>ハル</t>
    </rPh>
    <rPh sb="3" eb="4">
      <t>マツ</t>
    </rPh>
    <phoneticPr fontId="17"/>
  </si>
  <si>
    <t>富吉公民館前</t>
    <rPh sb="0" eb="2">
      <t>トミヨシ</t>
    </rPh>
    <rPh sb="2" eb="5">
      <t>コウミンカン</t>
    </rPh>
    <rPh sb="5" eb="6">
      <t>マエ</t>
    </rPh>
    <phoneticPr fontId="17"/>
  </si>
  <si>
    <t>10・11</t>
    <phoneticPr fontId="17"/>
  </si>
  <si>
    <t>２９・３０</t>
    <phoneticPr fontId="17"/>
  </si>
  <si>
    <t>まるは食堂旅館</t>
    <rPh sb="3" eb="5">
      <t>ショクドウ</t>
    </rPh>
    <rPh sb="5" eb="7">
      <t>リョカン</t>
    </rPh>
    <phoneticPr fontId="1"/>
  </si>
  <si>
    <t>課題研修（職員強化合宿）（欠席）</t>
    <rPh sb="0" eb="2">
      <t>カダイ</t>
    </rPh>
    <rPh sb="2" eb="4">
      <t>ケンシュウ</t>
    </rPh>
    <rPh sb="5" eb="7">
      <t>ショクイン</t>
    </rPh>
    <rPh sb="7" eb="9">
      <t>キョウカ</t>
    </rPh>
    <rPh sb="9" eb="11">
      <t>ガッシュク</t>
    </rPh>
    <rPh sb="13" eb="15">
      <t>ケッセキ</t>
    </rPh>
    <phoneticPr fontId="1"/>
  </si>
  <si>
    <t>令和７年度第2回事務局長会議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rPh sb="8" eb="10">
      <t>ジム</t>
    </rPh>
    <rPh sb="10" eb="12">
      <t>キョクチョウ</t>
    </rPh>
    <rPh sb="12" eb="14">
      <t>カイギ</t>
    </rPh>
    <phoneticPr fontId="1"/>
  </si>
  <si>
    <t>安全運転管理者講習</t>
    <rPh sb="0" eb="7">
      <t>アンゼンウンテンカンリシャ</t>
    </rPh>
    <rPh sb="7" eb="9">
      <t>コウシュウ</t>
    </rPh>
    <phoneticPr fontId="17"/>
  </si>
  <si>
    <t>愛知県交通安全協会</t>
    <rPh sb="0" eb="3">
      <t>アイチケン</t>
    </rPh>
    <rPh sb="3" eb="9">
      <t>コウツウアンゼンキョウカイ</t>
    </rPh>
    <phoneticPr fontId="17"/>
  </si>
  <si>
    <t>安全訓練</t>
    <rPh sb="0" eb="4">
      <t>アンゼンクンレン</t>
    </rPh>
    <phoneticPr fontId="1"/>
  </si>
  <si>
    <t>みどりの家</t>
    <rPh sb="4" eb="5">
      <t>イエ</t>
    </rPh>
    <phoneticPr fontId="17"/>
  </si>
  <si>
    <t>高齢者向け　熱中症対策講習</t>
    <rPh sb="0" eb="4">
      <t>コウレイシャム</t>
    </rPh>
    <rPh sb="6" eb="9">
      <t>ネッチュウショウ</t>
    </rPh>
    <rPh sb="9" eb="11">
      <t>タイサク</t>
    </rPh>
    <rPh sb="11" eb="13">
      <t>コウシュウ</t>
    </rPh>
    <phoneticPr fontId="1"/>
  </si>
  <si>
    <t>令和７年度　定時総会　経験交流会及び研修会(欠席)</t>
    <rPh sb="0" eb="2">
      <t>レイワ</t>
    </rPh>
    <rPh sb="3" eb="5">
      <t>ネンド</t>
    </rPh>
    <rPh sb="6" eb="10">
      <t>テイジソウカイ</t>
    </rPh>
    <rPh sb="11" eb="15">
      <t>ケイケンコウリュウ</t>
    </rPh>
    <rPh sb="15" eb="16">
      <t>カイ</t>
    </rPh>
    <rPh sb="16" eb="17">
      <t>オヨ</t>
    </rPh>
    <rPh sb="18" eb="21">
      <t>ケンシュウカイ</t>
    </rPh>
    <rPh sb="22" eb="24">
      <t>ケッセキ</t>
    </rPh>
    <phoneticPr fontId="17"/>
  </si>
  <si>
    <t>令和７年度第2回シルバー派遣事業定例連絡会議</t>
    <rPh sb="0" eb="2">
      <t>レイワ</t>
    </rPh>
    <rPh sb="3" eb="5">
      <t>ネンド</t>
    </rPh>
    <rPh sb="5" eb="6">
      <t>ダイ</t>
    </rPh>
    <rPh sb="7" eb="8">
      <t>カイ</t>
    </rPh>
    <rPh sb="12" eb="14">
      <t>ハケン</t>
    </rPh>
    <rPh sb="14" eb="16">
      <t>ジギョウ</t>
    </rPh>
    <rPh sb="16" eb="18">
      <t>テイレイ</t>
    </rPh>
    <rPh sb="18" eb="22">
      <t>レンラクカイギ</t>
    </rPh>
    <phoneticPr fontId="1"/>
  </si>
  <si>
    <t>令和７年度　第２回理事会　（定例会）　　</t>
    <rPh sb="0" eb="2">
      <t>レイワ</t>
    </rPh>
    <rPh sb="3" eb="5">
      <t>ネンド</t>
    </rPh>
    <rPh sb="6" eb="7">
      <t>ダイ</t>
    </rPh>
    <rPh sb="8" eb="9">
      <t>カイ</t>
    </rPh>
    <rPh sb="9" eb="12">
      <t>リジカイ</t>
    </rPh>
    <rPh sb="14" eb="17">
      <t>テイレイカイ</t>
    </rPh>
    <phoneticPr fontId="1"/>
  </si>
  <si>
    <t>令和７年度　第３回理事会　（定例会）　</t>
    <rPh sb="0" eb="2">
      <t>レイワ</t>
    </rPh>
    <rPh sb="3" eb="5">
      <t>ネンド</t>
    </rPh>
    <rPh sb="6" eb="7">
      <t>ダイ</t>
    </rPh>
    <rPh sb="8" eb="9">
      <t>カイ</t>
    </rPh>
    <rPh sb="9" eb="12">
      <t>リジカイ</t>
    </rPh>
    <rPh sb="14" eb="17">
      <t>テイレイカイ</t>
    </rPh>
    <phoneticPr fontId="1"/>
  </si>
  <si>
    <t>令和７年度　第５回理事会　（定例会）　　</t>
    <rPh sb="0" eb="2">
      <t>レイワ</t>
    </rPh>
    <rPh sb="3" eb="5">
      <t>ネンド</t>
    </rPh>
    <rPh sb="6" eb="7">
      <t>ダイ</t>
    </rPh>
    <rPh sb="8" eb="9">
      <t>カイ</t>
    </rPh>
    <rPh sb="9" eb="12">
      <t>リジカイ</t>
    </rPh>
    <rPh sb="14" eb="17">
      <t>テイレイカイ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</si>
</sst>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rgb="FF000000"/>
      <name val="Meiryo"/>
      <family val="3"/>
      <charset val="128"/>
    </font>
    <font>
      <b/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38" fontId="7" fillId="0" borderId="5" xfId="2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7" fillId="0" borderId="3" xfId="0" applyFont="1" applyBorder="1">
      <alignment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38" fontId="7" fillId="0" borderId="0" xfId="2" applyFont="1" applyFill="1" applyBorder="1">
      <alignment vertical="center"/>
    </xf>
    <xf numFmtId="0" fontId="10" fillId="0" borderId="7" xfId="0" applyFont="1" applyBorder="1">
      <alignment vertical="center"/>
    </xf>
    <xf numFmtId="0" fontId="6" fillId="0" borderId="6" xfId="0" applyFont="1" applyBorder="1">
      <alignment vertical="center"/>
    </xf>
    <xf numFmtId="9" fontId="6" fillId="0" borderId="0" xfId="1" applyFont="1" applyFill="1">
      <alignment vertical="center"/>
    </xf>
    <xf numFmtId="49" fontId="12" fillId="0" borderId="4" xfId="0" applyNumberFormat="1" applyFont="1" applyBorder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38" fontId="7" fillId="0" borderId="5" xfId="2" applyFont="1" applyFill="1" applyBorder="1">
      <alignment vertical="center"/>
    </xf>
    <xf numFmtId="0" fontId="7" fillId="0" borderId="4" xfId="0" applyFont="1" applyBorder="1">
      <alignment vertical="center"/>
    </xf>
    <xf numFmtId="38" fontId="7" fillId="0" borderId="4" xfId="2" applyFont="1" applyFill="1" applyBorder="1">
      <alignment vertical="center"/>
    </xf>
    <xf numFmtId="38" fontId="7" fillId="0" borderId="9" xfId="2" applyFont="1" applyFill="1" applyBorder="1">
      <alignment vertical="center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1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6" fillId="1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1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1" borderId="1" xfId="0" applyFont="1" applyFill="1" applyBorder="1" applyAlignment="1">
      <alignment horizontal="center" vertical="center"/>
    </xf>
    <xf numFmtId="0" fontId="6" fillId="1" borderId="3" xfId="0" applyFont="1" applyFill="1" applyBorder="1" applyAlignment="1">
      <alignment horizontal="center" vertical="center"/>
    </xf>
    <xf numFmtId="0" fontId="6" fillId="1" borderId="2" xfId="0" applyFont="1" applyFill="1" applyBorder="1" applyAlignment="1">
      <alignment horizontal="center" vertical="center"/>
    </xf>
    <xf numFmtId="0" fontId="6" fillId="1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56" fontId="6" fillId="0" borderId="1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1" borderId="2" xfId="0" applyFont="1" applyFill="1" applyBorder="1" applyAlignment="1">
      <alignment horizontal="left" vertical="center"/>
    </xf>
    <xf numFmtId="0" fontId="6" fillId="1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/>
    </xf>
    <xf numFmtId="0" fontId="16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8" fontId="7" fillId="0" borderId="9" xfId="2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9" xfId="2" applyNumberFormat="1" applyFont="1" applyFill="1" applyBorder="1" applyAlignment="1">
      <alignment horizontal="center" vertical="center"/>
    </xf>
    <xf numFmtId="49" fontId="7" fillId="0" borderId="5" xfId="2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38" fontId="7" fillId="0" borderId="10" xfId="2" applyFont="1" applyFill="1" applyBorder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9" xfId="2" applyFont="1" applyFill="1" applyBorder="1" applyAlignment="1">
      <alignment vertical="center"/>
    </xf>
    <xf numFmtId="38" fontId="7" fillId="0" borderId="5" xfId="2" applyFont="1" applyFill="1" applyBorder="1" applyAlignment="1">
      <alignment vertical="center"/>
    </xf>
    <xf numFmtId="38" fontId="7" fillId="0" borderId="14" xfId="2" applyFont="1" applyFill="1" applyBorder="1" applyAlignment="1">
      <alignment vertical="center"/>
    </xf>
    <xf numFmtId="0" fontId="7" fillId="0" borderId="7" xfId="0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5"/>
  <sheetViews>
    <sheetView topLeftCell="A25" zoomScale="110" zoomScaleNormal="110" workbookViewId="0">
      <selection activeCell="T14" sqref="T14"/>
    </sheetView>
  </sheetViews>
  <sheetFormatPr defaultRowHeight="13.5"/>
  <cols>
    <col min="1" max="26" width="3.25" customWidth="1"/>
    <col min="27" max="28" width="2.875" customWidth="1"/>
    <col min="29" max="47" width="2.75" customWidth="1"/>
  </cols>
  <sheetData>
    <row r="1" spans="1:27" s="1" customFormat="1" ht="21.75" customHeight="1">
      <c r="A1" s="4"/>
      <c r="B1" s="17" t="s">
        <v>94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1" customFormat="1" ht="21.75" customHeight="1">
      <c r="A2" s="4"/>
      <c r="B2" s="4" t="s">
        <v>89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W2" s="179" t="s">
        <v>201</v>
      </c>
      <c r="X2" s="179"/>
      <c r="Y2" s="179"/>
      <c r="Z2" s="179"/>
      <c r="AA2" s="179"/>
    </row>
    <row r="3" spans="1:27" s="1" customFormat="1" ht="21.75" customHeight="1">
      <c r="A3" s="4"/>
      <c r="B3" s="102" t="s">
        <v>7</v>
      </c>
      <c r="C3" s="102"/>
      <c r="D3" s="102"/>
      <c r="E3" s="102"/>
      <c r="F3" s="102"/>
      <c r="G3" s="102" t="s">
        <v>8</v>
      </c>
      <c r="H3" s="102"/>
      <c r="I3" s="102"/>
      <c r="J3" s="102"/>
      <c r="K3" s="102"/>
      <c r="L3" s="102" t="s">
        <v>9</v>
      </c>
      <c r="M3" s="102"/>
      <c r="N3" s="102"/>
      <c r="O3" s="102"/>
      <c r="P3" s="102"/>
      <c r="Q3" s="102" t="s">
        <v>10</v>
      </c>
      <c r="R3" s="102"/>
      <c r="S3" s="102"/>
      <c r="T3" s="102"/>
      <c r="U3" s="102"/>
      <c r="V3" s="102" t="s">
        <v>11</v>
      </c>
      <c r="W3" s="102"/>
      <c r="X3" s="102"/>
      <c r="Y3" s="102"/>
      <c r="Z3" s="102"/>
      <c r="AA3" s="102"/>
    </row>
    <row r="4" spans="1:27" s="1" customFormat="1" ht="21.75" customHeight="1">
      <c r="A4" s="4"/>
      <c r="B4" s="102" t="s">
        <v>76</v>
      </c>
      <c r="C4" s="102"/>
      <c r="D4" s="102"/>
      <c r="E4" s="102"/>
      <c r="F4" s="102"/>
      <c r="G4" s="102" t="s">
        <v>77</v>
      </c>
      <c r="H4" s="102"/>
      <c r="I4" s="102"/>
      <c r="J4" s="102"/>
      <c r="K4" s="102"/>
      <c r="L4" s="102" t="s">
        <v>78</v>
      </c>
      <c r="M4" s="102"/>
      <c r="N4" s="102"/>
      <c r="O4" s="102"/>
      <c r="P4" s="102"/>
      <c r="Q4" s="102" t="s">
        <v>79</v>
      </c>
      <c r="R4" s="102"/>
      <c r="S4" s="102"/>
      <c r="T4" s="102"/>
      <c r="U4" s="102"/>
      <c r="V4" s="102" t="s">
        <v>80</v>
      </c>
      <c r="W4" s="102"/>
      <c r="X4" s="102"/>
      <c r="Y4" s="102"/>
      <c r="Z4" s="102"/>
      <c r="AA4" s="102"/>
    </row>
    <row r="5" spans="1:27" s="1" customFormat="1" ht="21.75" customHeight="1">
      <c r="A5" s="4"/>
      <c r="B5" s="194">
        <v>36669</v>
      </c>
      <c r="C5" s="103"/>
      <c r="D5" s="103"/>
      <c r="E5" s="103"/>
      <c r="F5" s="7" t="s">
        <v>12</v>
      </c>
      <c r="G5" s="194">
        <v>11996</v>
      </c>
      <c r="H5" s="103"/>
      <c r="I5" s="103"/>
      <c r="J5" s="103"/>
      <c r="K5" s="7" t="s">
        <v>12</v>
      </c>
      <c r="L5" s="185">
        <f>G5/B5*100</f>
        <v>32.714281818429733</v>
      </c>
      <c r="M5" s="186"/>
      <c r="N5" s="186"/>
      <c r="O5" s="186"/>
      <c r="P5" s="7" t="s">
        <v>81</v>
      </c>
      <c r="Q5" s="99">
        <v>185</v>
      </c>
      <c r="R5" s="103"/>
      <c r="S5" s="103"/>
      <c r="T5" s="103"/>
      <c r="U5" s="7" t="s">
        <v>12</v>
      </c>
      <c r="V5" s="185">
        <f>Q5/G5*100</f>
        <v>1.5421807269089696</v>
      </c>
      <c r="W5" s="186"/>
      <c r="X5" s="186"/>
      <c r="Y5" s="186"/>
      <c r="Z5" s="186"/>
      <c r="AA5" s="7" t="s">
        <v>81</v>
      </c>
    </row>
    <row r="6" spans="1:27" s="1" customFormat="1" ht="21.75" customHeight="1">
      <c r="A6" s="4"/>
      <c r="B6" s="64" t="s">
        <v>13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33"/>
      <c r="P6" s="33"/>
      <c r="Q6" s="33"/>
      <c r="R6" s="4"/>
      <c r="S6" s="4"/>
      <c r="T6" s="4"/>
      <c r="U6" s="4"/>
      <c r="V6" s="34"/>
      <c r="W6" s="4"/>
      <c r="X6" s="4"/>
      <c r="Y6" s="4"/>
      <c r="Z6" s="4"/>
      <c r="AA6" s="4"/>
    </row>
    <row r="7" spans="1:27" s="1" customFormat="1" ht="21.75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1" customFormat="1" ht="21.75" customHeight="1">
      <c r="A8" s="4"/>
      <c r="B8" s="4" t="s">
        <v>90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V8" s="192" t="s">
        <v>18</v>
      </c>
      <c r="W8" s="192"/>
      <c r="X8" s="192"/>
      <c r="Y8" s="192" t="s">
        <v>112</v>
      </c>
      <c r="Z8" s="192"/>
      <c r="AA8" s="192"/>
    </row>
    <row r="9" spans="1:27" s="1" customFormat="1" ht="21.75" customHeight="1">
      <c r="A9" s="4"/>
      <c r="B9" s="102" t="s">
        <v>14</v>
      </c>
      <c r="C9" s="102"/>
      <c r="D9" s="99" t="s">
        <v>166</v>
      </c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4"/>
      <c r="V9" s="99" t="s">
        <v>206</v>
      </c>
      <c r="W9" s="103"/>
      <c r="X9" s="103"/>
      <c r="Y9" s="103"/>
      <c r="Z9" s="103"/>
      <c r="AA9" s="104"/>
    </row>
    <row r="10" spans="1:27" s="1" customFormat="1" ht="21.75" customHeight="1">
      <c r="A10" s="4"/>
      <c r="B10" s="102"/>
      <c r="C10" s="102"/>
      <c r="D10" s="6">
        <v>4</v>
      </c>
      <c r="E10" s="7" t="s">
        <v>17</v>
      </c>
      <c r="F10" s="6">
        <v>5</v>
      </c>
      <c r="G10" s="7" t="s">
        <v>17</v>
      </c>
      <c r="H10" s="6">
        <v>6</v>
      </c>
      <c r="I10" s="7" t="s">
        <v>17</v>
      </c>
      <c r="J10" s="6">
        <v>7</v>
      </c>
      <c r="K10" s="7" t="s">
        <v>17</v>
      </c>
      <c r="L10" s="6">
        <v>8</v>
      </c>
      <c r="M10" s="7" t="s">
        <v>17</v>
      </c>
      <c r="N10" s="6">
        <v>9</v>
      </c>
      <c r="O10" s="7" t="s">
        <v>17</v>
      </c>
      <c r="P10" s="6">
        <v>10</v>
      </c>
      <c r="Q10" s="7" t="s">
        <v>17</v>
      </c>
      <c r="R10" s="6">
        <v>11</v>
      </c>
      <c r="S10" s="7" t="s">
        <v>17</v>
      </c>
      <c r="T10" s="6">
        <v>12</v>
      </c>
      <c r="U10" s="7" t="s">
        <v>17</v>
      </c>
      <c r="V10" s="6">
        <v>1</v>
      </c>
      <c r="W10" s="7" t="s">
        <v>17</v>
      </c>
      <c r="X10" s="6">
        <v>2</v>
      </c>
      <c r="Y10" s="7" t="s">
        <v>17</v>
      </c>
      <c r="Z10" s="6">
        <v>3</v>
      </c>
      <c r="AA10" s="7" t="s">
        <v>17</v>
      </c>
    </row>
    <row r="11" spans="1:27" s="1" customFormat="1" ht="21.75" customHeight="1">
      <c r="A11" s="4"/>
      <c r="B11" s="102" t="s">
        <v>15</v>
      </c>
      <c r="C11" s="102"/>
      <c r="D11" s="77">
        <v>110</v>
      </c>
      <c r="E11" s="108"/>
      <c r="F11" s="77">
        <v>109</v>
      </c>
      <c r="G11" s="108"/>
      <c r="H11" s="77">
        <v>111</v>
      </c>
      <c r="I11" s="108"/>
      <c r="J11" s="77">
        <v>114</v>
      </c>
      <c r="K11" s="108"/>
      <c r="L11" s="77">
        <v>115</v>
      </c>
      <c r="M11" s="108"/>
      <c r="N11" s="77">
        <v>116</v>
      </c>
      <c r="O11" s="108"/>
      <c r="P11" s="77">
        <v>115</v>
      </c>
      <c r="Q11" s="108"/>
      <c r="R11" s="77">
        <v>116</v>
      </c>
      <c r="S11" s="108"/>
      <c r="T11" s="77">
        <v>119</v>
      </c>
      <c r="U11" s="108"/>
      <c r="V11" s="77">
        <v>119</v>
      </c>
      <c r="W11" s="108"/>
      <c r="X11" s="77">
        <v>119</v>
      </c>
      <c r="Y11" s="108"/>
      <c r="Z11" s="77">
        <v>111</v>
      </c>
      <c r="AA11" s="109"/>
    </row>
    <row r="12" spans="1:27" s="1" customFormat="1" ht="21.75" customHeight="1">
      <c r="A12" s="4"/>
      <c r="B12" s="102" t="s">
        <v>16</v>
      </c>
      <c r="C12" s="102"/>
      <c r="D12" s="77">
        <v>74</v>
      </c>
      <c r="E12" s="108"/>
      <c r="F12" s="77">
        <v>75</v>
      </c>
      <c r="G12" s="108"/>
      <c r="H12" s="77">
        <v>76</v>
      </c>
      <c r="I12" s="108"/>
      <c r="J12" s="77">
        <v>78</v>
      </c>
      <c r="K12" s="108"/>
      <c r="L12" s="77">
        <v>78</v>
      </c>
      <c r="M12" s="108"/>
      <c r="N12" s="77">
        <v>77</v>
      </c>
      <c r="O12" s="108"/>
      <c r="P12" s="77">
        <v>79</v>
      </c>
      <c r="Q12" s="108"/>
      <c r="R12" s="77">
        <v>80</v>
      </c>
      <c r="S12" s="108"/>
      <c r="T12" s="77">
        <v>79</v>
      </c>
      <c r="U12" s="108"/>
      <c r="V12" s="77">
        <v>79</v>
      </c>
      <c r="W12" s="108"/>
      <c r="X12" s="77">
        <v>81</v>
      </c>
      <c r="Y12" s="108"/>
      <c r="Z12" s="99">
        <v>74</v>
      </c>
      <c r="AA12" s="104"/>
    </row>
    <row r="13" spans="1:27" s="1" customFormat="1" ht="21.75" customHeight="1">
      <c r="A13" s="4"/>
      <c r="B13" s="102" t="s">
        <v>4</v>
      </c>
      <c r="C13" s="102"/>
      <c r="D13" s="102">
        <f>SUM(D11:E12)</f>
        <v>184</v>
      </c>
      <c r="E13" s="102"/>
      <c r="F13" s="102">
        <f>SUM(F11:G12)</f>
        <v>184</v>
      </c>
      <c r="G13" s="102"/>
      <c r="H13" s="102">
        <f>SUM(H11:I12)</f>
        <v>187</v>
      </c>
      <c r="I13" s="102"/>
      <c r="J13" s="102">
        <f>SUM(J11:K12)</f>
        <v>192</v>
      </c>
      <c r="K13" s="102"/>
      <c r="L13" s="102">
        <f>SUM(L11:M12)</f>
        <v>193</v>
      </c>
      <c r="M13" s="102"/>
      <c r="N13" s="102">
        <f>SUM(N11:O12)</f>
        <v>193</v>
      </c>
      <c r="O13" s="102"/>
      <c r="P13" s="102">
        <f>SUM(P11:Q12)</f>
        <v>194</v>
      </c>
      <c r="Q13" s="102"/>
      <c r="R13" s="102">
        <f>SUM(R11:S12)</f>
        <v>196</v>
      </c>
      <c r="S13" s="102"/>
      <c r="T13" s="102">
        <f>SUM(T11:U12)</f>
        <v>198</v>
      </c>
      <c r="U13" s="102"/>
      <c r="V13" s="102">
        <f>SUM(V11:W12)</f>
        <v>198</v>
      </c>
      <c r="W13" s="102"/>
      <c r="X13" s="102">
        <f>SUM(X11:Y12)</f>
        <v>200</v>
      </c>
      <c r="Y13" s="102"/>
      <c r="Z13" s="102">
        <f>SUM(Z11:AA12)</f>
        <v>185</v>
      </c>
      <c r="AA13" s="102"/>
    </row>
    <row r="14" spans="1:27" s="1" customFormat="1" ht="21.75" customHeight="1">
      <c r="A14" s="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5"/>
      <c r="X14" s="5"/>
      <c r="Y14" s="8"/>
      <c r="Z14" s="8"/>
      <c r="AA14" s="8"/>
    </row>
    <row r="15" spans="1:27" s="1" customFormat="1" ht="21.75" customHeight="1">
      <c r="A15" s="4"/>
      <c r="B15" s="4" t="s">
        <v>91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W15" s="179" t="s">
        <v>201</v>
      </c>
      <c r="X15" s="179"/>
      <c r="Y15" s="179"/>
      <c r="Z15" s="179"/>
      <c r="AA15" s="179"/>
    </row>
    <row r="16" spans="1:27" s="1" customFormat="1" ht="21.75" customHeight="1">
      <c r="A16" s="4"/>
      <c r="B16" s="102" t="s">
        <v>14</v>
      </c>
      <c r="C16" s="102"/>
      <c r="D16" s="193">
        <v>45747</v>
      </c>
      <c r="E16" s="103"/>
      <c r="F16" s="103"/>
      <c r="G16" s="103"/>
      <c r="H16" s="103"/>
      <c r="I16" s="104"/>
      <c r="J16" s="99" t="s">
        <v>207</v>
      </c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4"/>
      <c r="V16" s="193">
        <v>46112</v>
      </c>
      <c r="W16" s="103"/>
      <c r="X16" s="103"/>
      <c r="Y16" s="103"/>
      <c r="Z16" s="103"/>
      <c r="AA16" s="104"/>
    </row>
    <row r="17" spans="1:27" s="1" customFormat="1" ht="21.75" customHeight="1">
      <c r="A17" s="4"/>
      <c r="B17" s="102"/>
      <c r="C17" s="102"/>
      <c r="D17" s="99" t="s">
        <v>34</v>
      </c>
      <c r="E17" s="103"/>
      <c r="F17" s="103"/>
      <c r="G17" s="103"/>
      <c r="H17" s="103"/>
      <c r="I17" s="7"/>
      <c r="J17" s="99" t="s">
        <v>35</v>
      </c>
      <c r="K17" s="103"/>
      <c r="L17" s="103"/>
      <c r="M17" s="103"/>
      <c r="N17" s="108"/>
      <c r="O17" s="103"/>
      <c r="P17" s="99" t="s">
        <v>36</v>
      </c>
      <c r="Q17" s="103"/>
      <c r="R17" s="103"/>
      <c r="S17" s="103"/>
      <c r="T17" s="103"/>
      <c r="U17" s="104"/>
      <c r="V17" s="99" t="s">
        <v>33</v>
      </c>
      <c r="W17" s="103"/>
      <c r="X17" s="103"/>
      <c r="Y17" s="103"/>
      <c r="Z17" s="103"/>
      <c r="AA17" s="104"/>
    </row>
    <row r="18" spans="1:27" s="1" customFormat="1" ht="21.75" customHeight="1">
      <c r="A18" s="4"/>
      <c r="B18" s="102" t="s">
        <v>15</v>
      </c>
      <c r="C18" s="102"/>
      <c r="D18" s="99">
        <v>107</v>
      </c>
      <c r="E18" s="103"/>
      <c r="F18" s="103"/>
      <c r="G18" s="103"/>
      <c r="H18" s="103"/>
      <c r="I18" s="7" t="s">
        <v>12</v>
      </c>
      <c r="J18" s="99">
        <v>16</v>
      </c>
      <c r="K18" s="103"/>
      <c r="L18" s="103"/>
      <c r="M18" s="103"/>
      <c r="N18" s="103"/>
      <c r="O18" s="9" t="s">
        <v>12</v>
      </c>
      <c r="P18" s="99">
        <v>12</v>
      </c>
      <c r="Q18" s="103"/>
      <c r="R18" s="103"/>
      <c r="S18" s="103"/>
      <c r="T18" s="103"/>
      <c r="U18" s="9" t="s">
        <v>12</v>
      </c>
      <c r="V18" s="99">
        <f>D18+J18-P18</f>
        <v>111</v>
      </c>
      <c r="W18" s="103"/>
      <c r="X18" s="103"/>
      <c r="Y18" s="103"/>
      <c r="Z18" s="103"/>
      <c r="AA18" s="7" t="s">
        <v>12</v>
      </c>
    </row>
    <row r="19" spans="1:27" s="1" customFormat="1" ht="21.75" customHeight="1">
      <c r="A19" s="4"/>
      <c r="B19" s="102" t="s">
        <v>16</v>
      </c>
      <c r="C19" s="102"/>
      <c r="D19" s="99">
        <v>75</v>
      </c>
      <c r="E19" s="103"/>
      <c r="F19" s="103"/>
      <c r="G19" s="103"/>
      <c r="H19" s="103"/>
      <c r="I19" s="7" t="s">
        <v>12</v>
      </c>
      <c r="J19" s="99">
        <v>12</v>
      </c>
      <c r="K19" s="103"/>
      <c r="L19" s="103"/>
      <c r="M19" s="103"/>
      <c r="N19" s="103"/>
      <c r="O19" s="9" t="s">
        <v>12</v>
      </c>
      <c r="P19" s="99">
        <v>13</v>
      </c>
      <c r="Q19" s="103"/>
      <c r="R19" s="103"/>
      <c r="S19" s="103"/>
      <c r="T19" s="103"/>
      <c r="U19" s="9" t="s">
        <v>12</v>
      </c>
      <c r="V19" s="99">
        <f>D19+J19-P19</f>
        <v>74</v>
      </c>
      <c r="W19" s="103"/>
      <c r="X19" s="103"/>
      <c r="Y19" s="103"/>
      <c r="Z19" s="103"/>
      <c r="AA19" s="7" t="s">
        <v>12</v>
      </c>
    </row>
    <row r="20" spans="1:27" s="1" customFormat="1" ht="21.75" customHeight="1">
      <c r="A20" s="4"/>
      <c r="B20" s="102" t="s">
        <v>4</v>
      </c>
      <c r="C20" s="102"/>
      <c r="D20" s="99">
        <f>SUM(D18:H19)</f>
        <v>182</v>
      </c>
      <c r="E20" s="103"/>
      <c r="F20" s="103"/>
      <c r="G20" s="103"/>
      <c r="H20" s="103"/>
      <c r="I20" s="7" t="s">
        <v>12</v>
      </c>
      <c r="J20" s="99">
        <f>SUM(J18:N19)</f>
        <v>28</v>
      </c>
      <c r="K20" s="103"/>
      <c r="L20" s="103"/>
      <c r="M20" s="103"/>
      <c r="N20" s="103"/>
      <c r="O20" s="9" t="s">
        <v>12</v>
      </c>
      <c r="P20" s="99">
        <f>SUM(P18:T19)</f>
        <v>25</v>
      </c>
      <c r="Q20" s="103"/>
      <c r="R20" s="103"/>
      <c r="S20" s="103"/>
      <c r="T20" s="103"/>
      <c r="U20" s="9" t="s">
        <v>12</v>
      </c>
      <c r="V20" s="99">
        <f>SUM(V18:Z19)</f>
        <v>185</v>
      </c>
      <c r="W20" s="103"/>
      <c r="X20" s="103"/>
      <c r="Y20" s="103"/>
      <c r="Z20" s="103"/>
      <c r="AA20" s="7" t="s">
        <v>12</v>
      </c>
    </row>
    <row r="21" spans="1:27" s="1" customFormat="1" ht="21.75" customHeight="1">
      <c r="A21" s="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1" customFormat="1" ht="21.75" customHeight="1">
      <c r="A22" s="4"/>
      <c r="B22" s="4" t="s">
        <v>113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W22" s="179" t="s">
        <v>201</v>
      </c>
      <c r="X22" s="179"/>
      <c r="Y22" s="179"/>
      <c r="Z22" s="179"/>
      <c r="AA22" s="179"/>
    </row>
    <row r="23" spans="1:27" s="1" customFormat="1" ht="21.75" customHeight="1">
      <c r="A23" s="4"/>
      <c r="B23" s="77" t="s">
        <v>19</v>
      </c>
      <c r="C23" s="108"/>
      <c r="D23" s="108"/>
      <c r="E23" s="108"/>
      <c r="F23" s="108"/>
      <c r="G23" s="108"/>
      <c r="H23" s="109"/>
      <c r="I23" s="77" t="s">
        <v>15</v>
      </c>
      <c r="J23" s="108"/>
      <c r="K23" s="108"/>
      <c r="L23" s="108"/>
      <c r="M23" s="108"/>
      <c r="N23" s="108"/>
      <c r="O23" s="109"/>
      <c r="P23" s="77" t="s">
        <v>16</v>
      </c>
      <c r="Q23" s="108"/>
      <c r="R23" s="108"/>
      <c r="S23" s="108"/>
      <c r="T23" s="108"/>
      <c r="U23" s="108"/>
      <c r="V23" s="109"/>
      <c r="W23" s="77" t="s">
        <v>20</v>
      </c>
      <c r="X23" s="108"/>
      <c r="Y23" s="108"/>
      <c r="Z23" s="108"/>
      <c r="AA23" s="109"/>
    </row>
    <row r="24" spans="1:27" s="1" customFormat="1" ht="21.75" customHeight="1">
      <c r="A24" s="4"/>
      <c r="B24" s="77" t="s">
        <v>21</v>
      </c>
      <c r="C24" s="108"/>
      <c r="D24" s="108"/>
      <c r="E24" s="108"/>
      <c r="F24" s="108"/>
      <c r="G24" s="108"/>
      <c r="H24" s="109"/>
      <c r="I24" s="99" t="s">
        <v>202</v>
      </c>
      <c r="J24" s="103"/>
      <c r="K24" s="103"/>
      <c r="L24" s="103"/>
      <c r="M24" s="103"/>
      <c r="N24" s="103"/>
      <c r="O24" s="104"/>
      <c r="P24" s="99" t="s">
        <v>167</v>
      </c>
      <c r="Q24" s="103"/>
      <c r="R24" s="103"/>
      <c r="S24" s="103"/>
      <c r="T24" s="103"/>
      <c r="U24" s="103"/>
      <c r="V24" s="104"/>
      <c r="W24" s="182"/>
      <c r="X24" s="183"/>
      <c r="Y24" s="183"/>
      <c r="Z24" s="183"/>
      <c r="AA24" s="184"/>
    </row>
    <row r="25" spans="1:27" s="1" customFormat="1" ht="21.75" customHeight="1">
      <c r="A25" s="4"/>
      <c r="B25" s="77" t="s">
        <v>22</v>
      </c>
      <c r="C25" s="108"/>
      <c r="D25" s="108"/>
      <c r="E25" s="108"/>
      <c r="F25" s="108"/>
      <c r="G25" s="108"/>
      <c r="H25" s="109"/>
      <c r="I25" s="99" t="s">
        <v>209</v>
      </c>
      <c r="J25" s="103"/>
      <c r="K25" s="103"/>
      <c r="L25" s="103"/>
      <c r="M25" s="103"/>
      <c r="N25" s="103"/>
      <c r="O25" s="104"/>
      <c r="P25" s="99" t="s">
        <v>209</v>
      </c>
      <c r="Q25" s="103"/>
      <c r="R25" s="103"/>
      <c r="S25" s="103"/>
      <c r="T25" s="103"/>
      <c r="U25" s="103"/>
      <c r="V25" s="104"/>
      <c r="W25" s="182"/>
      <c r="X25" s="183"/>
      <c r="Y25" s="183"/>
      <c r="Z25" s="183"/>
      <c r="AA25" s="184"/>
    </row>
    <row r="26" spans="1:27" s="1" customFormat="1" ht="21.75" customHeight="1">
      <c r="A26" s="4"/>
      <c r="B26" s="99" t="s">
        <v>23</v>
      </c>
      <c r="C26" s="103"/>
      <c r="D26" s="103"/>
      <c r="E26" s="103"/>
      <c r="F26" s="103"/>
      <c r="G26" s="103"/>
      <c r="H26" s="104"/>
      <c r="I26" s="187" t="s">
        <v>203</v>
      </c>
      <c r="J26" s="188"/>
      <c r="K26" s="188"/>
      <c r="L26" s="188"/>
      <c r="M26" s="188"/>
      <c r="N26" s="188"/>
      <c r="O26" s="189"/>
      <c r="P26" s="187" t="s">
        <v>204</v>
      </c>
      <c r="Q26" s="188"/>
      <c r="R26" s="188"/>
      <c r="S26" s="188"/>
      <c r="T26" s="188"/>
      <c r="U26" s="188"/>
      <c r="V26" s="189"/>
      <c r="W26" s="99" t="s">
        <v>205</v>
      </c>
      <c r="X26" s="103"/>
      <c r="Y26" s="103"/>
      <c r="Z26" s="103"/>
      <c r="AA26" s="104"/>
    </row>
    <row r="27" spans="1:27" s="1" customFormat="1" ht="21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1" customFormat="1" ht="21.75" customHeight="1">
      <c r="A28" s="4"/>
      <c r="B28" s="4" t="s">
        <v>92</v>
      </c>
      <c r="C28" s="4"/>
      <c r="D28" s="4"/>
      <c r="E28" s="4"/>
      <c r="F28" s="4"/>
      <c r="G28" s="4"/>
      <c r="H28" s="4"/>
      <c r="I28" s="4"/>
      <c r="J28" s="4"/>
      <c r="K28" s="4"/>
      <c r="L28" s="4"/>
      <c r="R28" s="4"/>
      <c r="S28" s="4"/>
      <c r="W28" s="179" t="s">
        <v>201</v>
      </c>
      <c r="X28" s="179"/>
      <c r="Y28" s="179"/>
      <c r="Z28" s="179"/>
      <c r="AA28" s="179"/>
    </row>
    <row r="29" spans="1:27" s="1" customFormat="1" ht="21.75" customHeight="1">
      <c r="A29" s="4"/>
      <c r="B29" s="99" t="s">
        <v>14</v>
      </c>
      <c r="C29" s="103"/>
      <c r="D29" s="103"/>
      <c r="E29" s="103"/>
      <c r="F29" s="103"/>
      <c r="G29" s="104"/>
      <c r="H29" s="99" t="s">
        <v>15</v>
      </c>
      <c r="I29" s="103"/>
      <c r="J29" s="103"/>
      <c r="K29" s="103"/>
      <c r="L29" s="104"/>
      <c r="M29" s="99" t="s">
        <v>16</v>
      </c>
      <c r="N29" s="103"/>
      <c r="O29" s="103"/>
      <c r="P29" s="103"/>
      <c r="Q29" s="104"/>
      <c r="R29" s="99" t="s">
        <v>4</v>
      </c>
      <c r="S29" s="103"/>
      <c r="T29" s="103"/>
      <c r="U29" s="103"/>
      <c r="V29" s="104"/>
      <c r="W29" s="99" t="s">
        <v>29</v>
      </c>
      <c r="X29" s="103"/>
      <c r="Y29" s="103"/>
      <c r="Z29" s="103"/>
      <c r="AA29" s="104"/>
    </row>
    <row r="30" spans="1:27" s="1" customFormat="1" ht="21.75" hidden="1" customHeight="1">
      <c r="A30" s="4"/>
      <c r="B30" s="99" t="s">
        <v>24</v>
      </c>
      <c r="C30" s="103"/>
      <c r="D30" s="103"/>
      <c r="E30" s="103"/>
      <c r="F30" s="103"/>
      <c r="G30" s="104"/>
      <c r="H30" s="190">
        <v>0</v>
      </c>
      <c r="I30" s="191"/>
      <c r="J30" s="191"/>
      <c r="K30" s="103" t="s">
        <v>12</v>
      </c>
      <c r="L30" s="104"/>
      <c r="M30" s="190">
        <v>0</v>
      </c>
      <c r="N30" s="191"/>
      <c r="O30" s="191"/>
      <c r="P30" s="103" t="s">
        <v>12</v>
      </c>
      <c r="Q30" s="104"/>
      <c r="R30" s="190">
        <f t="shared" ref="R30:R36" si="0">H30+M30</f>
        <v>0</v>
      </c>
      <c r="S30" s="191"/>
      <c r="T30" s="191"/>
      <c r="U30" s="103" t="s">
        <v>12</v>
      </c>
      <c r="V30" s="104"/>
      <c r="W30" s="180">
        <v>0</v>
      </c>
      <c r="X30" s="181"/>
      <c r="Y30" s="181"/>
      <c r="Z30" s="103" t="s">
        <v>81</v>
      </c>
      <c r="AA30" s="104"/>
    </row>
    <row r="31" spans="1:27" s="1" customFormat="1" ht="21.75" customHeight="1">
      <c r="A31" s="4"/>
      <c r="B31" s="99" t="s">
        <v>25</v>
      </c>
      <c r="C31" s="103"/>
      <c r="D31" s="103"/>
      <c r="E31" s="103"/>
      <c r="F31" s="103"/>
      <c r="G31" s="104"/>
      <c r="H31" s="190">
        <v>2</v>
      </c>
      <c r="I31" s="191"/>
      <c r="J31" s="191"/>
      <c r="K31" s="103" t="s">
        <v>12</v>
      </c>
      <c r="L31" s="104"/>
      <c r="M31" s="190">
        <v>7</v>
      </c>
      <c r="N31" s="191"/>
      <c r="O31" s="191"/>
      <c r="P31" s="103" t="s">
        <v>12</v>
      </c>
      <c r="Q31" s="104"/>
      <c r="R31" s="190">
        <f t="shared" si="0"/>
        <v>9</v>
      </c>
      <c r="S31" s="191"/>
      <c r="T31" s="191"/>
      <c r="U31" s="103" t="s">
        <v>12</v>
      </c>
      <c r="V31" s="104"/>
      <c r="W31" s="180">
        <v>4.9000000000000004</v>
      </c>
      <c r="X31" s="181"/>
      <c r="Y31" s="181"/>
      <c r="Z31" s="103" t="s">
        <v>81</v>
      </c>
      <c r="AA31" s="104"/>
    </row>
    <row r="32" spans="1:27" s="1" customFormat="1" ht="21.75" customHeight="1">
      <c r="A32" s="4"/>
      <c r="B32" s="99" t="s">
        <v>26</v>
      </c>
      <c r="C32" s="103"/>
      <c r="D32" s="103"/>
      <c r="E32" s="103"/>
      <c r="F32" s="103"/>
      <c r="G32" s="104"/>
      <c r="H32" s="190">
        <v>19</v>
      </c>
      <c r="I32" s="191"/>
      <c r="J32" s="191"/>
      <c r="K32" s="103" t="s">
        <v>12</v>
      </c>
      <c r="L32" s="104"/>
      <c r="M32" s="190">
        <v>7</v>
      </c>
      <c r="N32" s="191"/>
      <c r="O32" s="191"/>
      <c r="P32" s="103" t="s">
        <v>12</v>
      </c>
      <c r="Q32" s="104"/>
      <c r="R32" s="190">
        <f t="shared" si="0"/>
        <v>26</v>
      </c>
      <c r="S32" s="191"/>
      <c r="T32" s="191"/>
      <c r="U32" s="103" t="s">
        <v>12</v>
      </c>
      <c r="V32" s="104"/>
      <c r="W32" s="180">
        <v>14.1</v>
      </c>
      <c r="X32" s="181"/>
      <c r="Y32" s="181"/>
      <c r="Z32" s="103" t="s">
        <v>81</v>
      </c>
      <c r="AA32" s="104"/>
    </row>
    <row r="33" spans="1:27" s="1" customFormat="1" ht="21.75" customHeight="1">
      <c r="A33" s="4"/>
      <c r="B33" s="99" t="s">
        <v>27</v>
      </c>
      <c r="C33" s="103"/>
      <c r="D33" s="103"/>
      <c r="E33" s="103"/>
      <c r="F33" s="103"/>
      <c r="G33" s="104"/>
      <c r="H33" s="190">
        <v>31</v>
      </c>
      <c r="I33" s="191"/>
      <c r="J33" s="191"/>
      <c r="K33" s="103" t="s">
        <v>12</v>
      </c>
      <c r="L33" s="104"/>
      <c r="M33" s="190">
        <v>22</v>
      </c>
      <c r="N33" s="191"/>
      <c r="O33" s="191"/>
      <c r="P33" s="103" t="s">
        <v>12</v>
      </c>
      <c r="Q33" s="104"/>
      <c r="R33" s="190">
        <f t="shared" si="0"/>
        <v>53</v>
      </c>
      <c r="S33" s="191"/>
      <c r="T33" s="191"/>
      <c r="U33" s="103" t="s">
        <v>12</v>
      </c>
      <c r="V33" s="104"/>
      <c r="W33" s="180">
        <v>28.6</v>
      </c>
      <c r="X33" s="181"/>
      <c r="Y33" s="181"/>
      <c r="Z33" s="103" t="s">
        <v>81</v>
      </c>
      <c r="AA33" s="104"/>
    </row>
    <row r="34" spans="1:27" s="1" customFormat="1" ht="21.75" customHeight="1">
      <c r="A34" s="4"/>
      <c r="B34" s="99" t="s">
        <v>28</v>
      </c>
      <c r="C34" s="103"/>
      <c r="D34" s="103"/>
      <c r="E34" s="103"/>
      <c r="F34" s="103"/>
      <c r="G34" s="104"/>
      <c r="H34" s="190">
        <v>41</v>
      </c>
      <c r="I34" s="191"/>
      <c r="J34" s="191"/>
      <c r="K34" s="103" t="s">
        <v>12</v>
      </c>
      <c r="L34" s="104"/>
      <c r="M34" s="190">
        <v>29</v>
      </c>
      <c r="N34" s="191"/>
      <c r="O34" s="191"/>
      <c r="P34" s="103" t="s">
        <v>12</v>
      </c>
      <c r="Q34" s="104"/>
      <c r="R34" s="190">
        <f t="shared" si="0"/>
        <v>70</v>
      </c>
      <c r="S34" s="191"/>
      <c r="T34" s="191"/>
      <c r="U34" s="103" t="s">
        <v>12</v>
      </c>
      <c r="V34" s="104"/>
      <c r="W34" s="180">
        <v>37.799999999999997</v>
      </c>
      <c r="X34" s="181"/>
      <c r="Y34" s="181"/>
      <c r="Z34" s="103" t="s">
        <v>81</v>
      </c>
      <c r="AA34" s="104"/>
    </row>
    <row r="35" spans="1:27" s="1" customFormat="1" ht="21.75" customHeight="1">
      <c r="A35" s="4"/>
      <c r="B35" s="96" t="s">
        <v>126</v>
      </c>
      <c r="C35" s="97"/>
      <c r="D35" s="97"/>
      <c r="E35" s="97"/>
      <c r="F35" s="97"/>
      <c r="G35" s="98"/>
      <c r="H35" s="190">
        <v>18</v>
      </c>
      <c r="I35" s="191"/>
      <c r="J35" s="191"/>
      <c r="K35" s="103" t="s">
        <v>12</v>
      </c>
      <c r="L35" s="104"/>
      <c r="M35" s="190">
        <v>9</v>
      </c>
      <c r="N35" s="191"/>
      <c r="O35" s="191"/>
      <c r="P35" s="103" t="s">
        <v>12</v>
      </c>
      <c r="Q35" s="104"/>
      <c r="R35" s="190">
        <f t="shared" si="0"/>
        <v>27</v>
      </c>
      <c r="S35" s="191"/>
      <c r="T35" s="191"/>
      <c r="U35" s="103" t="s">
        <v>12</v>
      </c>
      <c r="V35" s="104"/>
      <c r="W35" s="180">
        <v>14.6</v>
      </c>
      <c r="X35" s="181"/>
      <c r="Y35" s="181"/>
      <c r="Z35" s="103" t="s">
        <v>81</v>
      </c>
      <c r="AA35" s="104"/>
    </row>
    <row r="36" spans="1:27" s="1" customFormat="1" ht="21.75" customHeight="1">
      <c r="A36" s="4"/>
      <c r="B36" s="99" t="s">
        <v>4</v>
      </c>
      <c r="C36" s="103"/>
      <c r="D36" s="103"/>
      <c r="E36" s="103"/>
      <c r="F36" s="103"/>
      <c r="G36" s="104"/>
      <c r="H36" s="190">
        <f>SUM(H30:J35)</f>
        <v>111</v>
      </c>
      <c r="I36" s="191"/>
      <c r="J36" s="191"/>
      <c r="K36" s="103" t="s">
        <v>12</v>
      </c>
      <c r="L36" s="104"/>
      <c r="M36" s="190">
        <f>SUM(M30:O35)</f>
        <v>74</v>
      </c>
      <c r="N36" s="191"/>
      <c r="O36" s="191"/>
      <c r="P36" s="103" t="s">
        <v>12</v>
      </c>
      <c r="Q36" s="104"/>
      <c r="R36" s="190">
        <f t="shared" si="0"/>
        <v>185</v>
      </c>
      <c r="S36" s="191"/>
      <c r="T36" s="191"/>
      <c r="U36" s="103" t="s">
        <v>12</v>
      </c>
      <c r="V36" s="104"/>
      <c r="W36" s="180">
        <v>100</v>
      </c>
      <c r="X36" s="181"/>
      <c r="Y36" s="181"/>
      <c r="Z36" s="103" t="s">
        <v>81</v>
      </c>
      <c r="AA36" s="104"/>
    </row>
    <row r="37" spans="1:27" s="1" customFormat="1" ht="21.75" customHeight="1">
      <c r="A37" s="4"/>
      <c r="B37" s="99" t="s">
        <v>29</v>
      </c>
      <c r="C37" s="103"/>
      <c r="D37" s="103"/>
      <c r="E37" s="103"/>
      <c r="F37" s="103"/>
      <c r="G37" s="104"/>
      <c r="H37" s="180">
        <f>H36/R36*100</f>
        <v>60</v>
      </c>
      <c r="I37" s="181"/>
      <c r="J37" s="181"/>
      <c r="K37" s="103" t="s">
        <v>81</v>
      </c>
      <c r="L37" s="104"/>
      <c r="M37" s="180">
        <f>M36/R36*100</f>
        <v>40</v>
      </c>
      <c r="N37" s="181"/>
      <c r="O37" s="181"/>
      <c r="P37" s="103" t="s">
        <v>81</v>
      </c>
      <c r="Q37" s="104"/>
      <c r="R37" s="180">
        <f>H37+M37</f>
        <v>100</v>
      </c>
      <c r="S37" s="181"/>
      <c r="T37" s="181"/>
      <c r="U37" s="103" t="s">
        <v>81</v>
      </c>
      <c r="V37" s="104"/>
      <c r="W37" s="182"/>
      <c r="X37" s="183"/>
      <c r="Y37" s="183"/>
      <c r="Z37" s="183"/>
      <c r="AA37" s="184"/>
    </row>
    <row r="38" spans="1:2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</sheetData>
  <mergeCells count="179">
    <mergeCell ref="B26:H26"/>
    <mergeCell ref="I26:O26"/>
    <mergeCell ref="I24:O24"/>
    <mergeCell ref="P24:V24"/>
    <mergeCell ref="B23:H23"/>
    <mergeCell ref="D19:H19"/>
    <mergeCell ref="D20:H20"/>
    <mergeCell ref="B24:H24"/>
    <mergeCell ref="B25:H25"/>
    <mergeCell ref="P23:V23"/>
    <mergeCell ref="B19:C19"/>
    <mergeCell ref="B20:C20"/>
    <mergeCell ref="J20:N20"/>
    <mergeCell ref="P20:T20"/>
    <mergeCell ref="J19:N19"/>
    <mergeCell ref="I25:O25"/>
    <mergeCell ref="P25:V25"/>
    <mergeCell ref="I23:O23"/>
    <mergeCell ref="P19:T19"/>
    <mergeCell ref="W37:AA37"/>
    <mergeCell ref="R29:V29"/>
    <mergeCell ref="H31:J31"/>
    <mergeCell ref="H32:J32"/>
    <mergeCell ref="H33:J33"/>
    <mergeCell ref="H34:J34"/>
    <mergeCell ref="W29:AA29"/>
    <mergeCell ref="K32:L32"/>
    <mergeCell ref="K33:L33"/>
    <mergeCell ref="K35:L35"/>
    <mergeCell ref="M29:Q29"/>
    <mergeCell ref="P30:Q30"/>
    <mergeCell ref="R30:T30"/>
    <mergeCell ref="U30:V30"/>
    <mergeCell ref="M31:O31"/>
    <mergeCell ref="P31:Q31"/>
    <mergeCell ref="R31:T31"/>
    <mergeCell ref="U31:V31"/>
    <mergeCell ref="M30:O30"/>
    <mergeCell ref="M36:O36"/>
    <mergeCell ref="P34:Q34"/>
    <mergeCell ref="R34:T34"/>
    <mergeCell ref="U34:V34"/>
    <mergeCell ref="M35:O35"/>
    <mergeCell ref="B35:G35"/>
    <mergeCell ref="B36:G36"/>
    <mergeCell ref="H35:J35"/>
    <mergeCell ref="H29:L29"/>
    <mergeCell ref="B37:G37"/>
    <mergeCell ref="H30:J30"/>
    <mergeCell ref="H36:J36"/>
    <mergeCell ref="K30:L30"/>
    <mergeCell ref="K31:L31"/>
    <mergeCell ref="B33:G33"/>
    <mergeCell ref="K34:L34"/>
    <mergeCell ref="B34:G34"/>
    <mergeCell ref="B29:G29"/>
    <mergeCell ref="B30:G30"/>
    <mergeCell ref="B31:G31"/>
    <mergeCell ref="B32:G32"/>
    <mergeCell ref="B18:C18"/>
    <mergeCell ref="D17:H17"/>
    <mergeCell ref="D18:H18"/>
    <mergeCell ref="P17:U17"/>
    <mergeCell ref="D16:I16"/>
    <mergeCell ref="B16:C17"/>
    <mergeCell ref="J17:O17"/>
    <mergeCell ref="J18:N18"/>
    <mergeCell ref="B6:N6"/>
    <mergeCell ref="F13:G13"/>
    <mergeCell ref="P13:Q13"/>
    <mergeCell ref="J16:U16"/>
    <mergeCell ref="D13:E13"/>
    <mergeCell ref="R12:S12"/>
    <mergeCell ref="T11:U11"/>
    <mergeCell ref="T12:U12"/>
    <mergeCell ref="P11:Q11"/>
    <mergeCell ref="B11:C11"/>
    <mergeCell ref="D9:U9"/>
    <mergeCell ref="D11:E11"/>
    <mergeCell ref="D12:E12"/>
    <mergeCell ref="J12:K12"/>
    <mergeCell ref="L11:M11"/>
    <mergeCell ref="L13:M13"/>
    <mergeCell ref="B3:F3"/>
    <mergeCell ref="G3:K3"/>
    <mergeCell ref="L3:P3"/>
    <mergeCell ref="F12:G12"/>
    <mergeCell ref="H12:I12"/>
    <mergeCell ref="J13:K13"/>
    <mergeCell ref="B13:C13"/>
    <mergeCell ref="H13:I13"/>
    <mergeCell ref="Q3:U3"/>
    <mergeCell ref="B4:F4"/>
    <mergeCell ref="G4:K4"/>
    <mergeCell ref="L4:P4"/>
    <mergeCell ref="G5:J5"/>
    <mergeCell ref="L5:O5"/>
    <mergeCell ref="L12:M12"/>
    <mergeCell ref="Q4:U4"/>
    <mergeCell ref="Q5:T5"/>
    <mergeCell ref="B5:E5"/>
    <mergeCell ref="B9:C10"/>
    <mergeCell ref="J11:K11"/>
    <mergeCell ref="B12:C12"/>
    <mergeCell ref="F11:G11"/>
    <mergeCell ref="H11:I11"/>
    <mergeCell ref="R11:S11"/>
    <mergeCell ref="N12:O12"/>
    <mergeCell ref="P12:Q12"/>
    <mergeCell ref="N11:O11"/>
    <mergeCell ref="V16:AA16"/>
    <mergeCell ref="R13:S13"/>
    <mergeCell ref="T13:U13"/>
    <mergeCell ref="V13:W13"/>
    <mergeCell ref="X13:Y13"/>
    <mergeCell ref="Z13:AA13"/>
    <mergeCell ref="N13:O13"/>
    <mergeCell ref="W15:AA15"/>
    <mergeCell ref="Z12:AA12"/>
    <mergeCell ref="V12:W12"/>
    <mergeCell ref="P36:Q36"/>
    <mergeCell ref="R36:T36"/>
    <mergeCell ref="U36:V36"/>
    <mergeCell ref="H37:J37"/>
    <mergeCell ref="K37:L37"/>
    <mergeCell ref="M37:O37"/>
    <mergeCell ref="P37:Q37"/>
    <mergeCell ref="R37:T37"/>
    <mergeCell ref="U37:V37"/>
    <mergeCell ref="K36:L36"/>
    <mergeCell ref="M34:O34"/>
    <mergeCell ref="P32:Q32"/>
    <mergeCell ref="R32:T32"/>
    <mergeCell ref="U32:V32"/>
    <mergeCell ref="M33:O33"/>
    <mergeCell ref="P33:Q33"/>
    <mergeCell ref="R33:T33"/>
    <mergeCell ref="U33:V33"/>
    <mergeCell ref="M32:O32"/>
    <mergeCell ref="P18:T18"/>
    <mergeCell ref="W23:AA23"/>
    <mergeCell ref="W26:AA26"/>
    <mergeCell ref="W24:AA24"/>
    <mergeCell ref="W25:AA25"/>
    <mergeCell ref="W22:AA22"/>
    <mergeCell ref="V5:Z5"/>
    <mergeCell ref="P26:V26"/>
    <mergeCell ref="P35:Q35"/>
    <mergeCell ref="R35:T35"/>
    <mergeCell ref="U35:V35"/>
    <mergeCell ref="X11:Y11"/>
    <mergeCell ref="V9:AA9"/>
    <mergeCell ref="V8:X8"/>
    <mergeCell ref="Z11:AA11"/>
    <mergeCell ref="Y8:AA8"/>
    <mergeCell ref="W2:AA2"/>
    <mergeCell ref="W28:AA28"/>
    <mergeCell ref="W36:Y36"/>
    <mergeCell ref="Z36:AA36"/>
    <mergeCell ref="W33:Y33"/>
    <mergeCell ref="Z33:AA33"/>
    <mergeCell ref="W34:Y34"/>
    <mergeCell ref="Z34:AA34"/>
    <mergeCell ref="W35:Y35"/>
    <mergeCell ref="Z35:AA35"/>
    <mergeCell ref="W30:Y30"/>
    <mergeCell ref="Z30:AA30"/>
    <mergeCell ref="W31:Y31"/>
    <mergeCell ref="Z31:AA31"/>
    <mergeCell ref="W32:Y32"/>
    <mergeCell ref="Z32:AA32"/>
    <mergeCell ref="V19:Z19"/>
    <mergeCell ref="V20:Z20"/>
    <mergeCell ref="V3:AA3"/>
    <mergeCell ref="V4:AA4"/>
    <mergeCell ref="V11:W11"/>
    <mergeCell ref="X12:Y12"/>
    <mergeCell ref="V17:AA17"/>
    <mergeCell ref="V18:Z1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2"/>
  <sheetViews>
    <sheetView topLeftCell="A13" zoomScaleNormal="100" workbookViewId="0">
      <selection activeCell="F19" sqref="F19"/>
    </sheetView>
  </sheetViews>
  <sheetFormatPr defaultRowHeight="13.5"/>
  <cols>
    <col min="1" max="1" width="6.25" style="2" customWidth="1"/>
    <col min="2" max="7" width="6.25" customWidth="1"/>
    <col min="8" max="11" width="10.875" customWidth="1"/>
  </cols>
  <sheetData>
    <row r="1" spans="1:14" ht="18.75">
      <c r="A1" s="234" t="s">
        <v>95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4" ht="18.75">
      <c r="A2" s="28" t="s">
        <v>103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4">
      <c r="A3" s="116" t="s">
        <v>208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4">
      <c r="A4" s="203" t="s">
        <v>46</v>
      </c>
      <c r="B4" s="203" t="s">
        <v>85</v>
      </c>
      <c r="C4" s="203"/>
      <c r="D4" s="203"/>
      <c r="E4" s="203"/>
      <c r="F4" s="203" t="s">
        <v>52</v>
      </c>
      <c r="G4" s="203"/>
      <c r="H4" s="203" t="s">
        <v>53</v>
      </c>
      <c r="I4" s="203"/>
      <c r="J4" s="203"/>
      <c r="K4" s="203"/>
    </row>
    <row r="5" spans="1:14">
      <c r="A5" s="197"/>
      <c r="B5" s="14" t="s">
        <v>47</v>
      </c>
      <c r="C5" s="14" t="s">
        <v>48</v>
      </c>
      <c r="D5" s="14" t="s">
        <v>49</v>
      </c>
      <c r="E5" s="14" t="s">
        <v>4</v>
      </c>
      <c r="F5" s="14" t="s">
        <v>50</v>
      </c>
      <c r="G5" s="14" t="s">
        <v>51</v>
      </c>
      <c r="H5" s="14" t="s">
        <v>47</v>
      </c>
      <c r="I5" s="14" t="s">
        <v>48</v>
      </c>
      <c r="J5" s="14" t="s">
        <v>49</v>
      </c>
      <c r="K5" s="14" t="s">
        <v>4</v>
      </c>
    </row>
    <row r="6" spans="1:14" ht="30" customHeight="1">
      <c r="A6" s="26" t="s">
        <v>210</v>
      </c>
      <c r="B6" s="11">
        <v>54</v>
      </c>
      <c r="C6" s="11">
        <v>85</v>
      </c>
      <c r="D6" s="11">
        <v>3</v>
      </c>
      <c r="E6" s="40">
        <f>SUM(B6:D6)</f>
        <v>142</v>
      </c>
      <c r="F6" s="40">
        <v>168</v>
      </c>
      <c r="G6" s="40">
        <v>2030</v>
      </c>
      <c r="H6" s="40">
        <v>4531550</v>
      </c>
      <c r="I6" s="40">
        <v>2480831</v>
      </c>
      <c r="J6" s="40">
        <v>179230</v>
      </c>
      <c r="K6" s="40">
        <f>SUM(H6:J6)</f>
        <v>7191611</v>
      </c>
      <c r="M6" s="31"/>
      <c r="N6" s="31"/>
    </row>
    <row r="7" spans="1:14" ht="30" customHeight="1">
      <c r="A7" s="26" t="s">
        <v>211</v>
      </c>
      <c r="B7" s="41">
        <v>61</v>
      </c>
      <c r="C7" s="11">
        <v>80</v>
      </c>
      <c r="D7" s="41">
        <v>3</v>
      </c>
      <c r="E7" s="40">
        <f>SUM(B7:D7)</f>
        <v>144</v>
      </c>
      <c r="F7" s="42">
        <v>167</v>
      </c>
      <c r="G7" s="42">
        <v>2186</v>
      </c>
      <c r="H7" s="42">
        <v>5048049</v>
      </c>
      <c r="I7" s="40">
        <v>2645959</v>
      </c>
      <c r="J7" s="42">
        <v>206750</v>
      </c>
      <c r="K7" s="40">
        <f t="shared" ref="K7:K15" si="0">SUM(H7:J7)</f>
        <v>7900758</v>
      </c>
      <c r="M7" s="31"/>
    </row>
    <row r="8" spans="1:14" ht="30" customHeight="1">
      <c r="A8" s="26" t="s">
        <v>212</v>
      </c>
      <c r="B8" s="41">
        <v>62</v>
      </c>
      <c r="C8" s="11">
        <v>74</v>
      </c>
      <c r="D8" s="41">
        <v>3</v>
      </c>
      <c r="E8" s="40">
        <f t="shared" ref="E8:E15" si="1">SUM(B8:D8)</f>
        <v>139</v>
      </c>
      <c r="F8" s="42">
        <v>163</v>
      </c>
      <c r="G8" s="42">
        <v>2077</v>
      </c>
      <c r="H8" s="42">
        <v>4854195</v>
      </c>
      <c r="I8" s="40">
        <v>2515811</v>
      </c>
      <c r="J8" s="42">
        <v>164750</v>
      </c>
      <c r="K8" s="40">
        <f t="shared" si="0"/>
        <v>7534756</v>
      </c>
    </row>
    <row r="9" spans="1:14" ht="30" customHeight="1">
      <c r="A9" s="26" t="s">
        <v>213</v>
      </c>
      <c r="B9" s="41">
        <v>60</v>
      </c>
      <c r="C9" s="11">
        <v>68</v>
      </c>
      <c r="D9" s="41">
        <v>4</v>
      </c>
      <c r="E9" s="40">
        <f t="shared" si="1"/>
        <v>132</v>
      </c>
      <c r="F9" s="42">
        <v>170</v>
      </c>
      <c r="G9" s="42">
        <v>2175</v>
      </c>
      <c r="H9" s="42">
        <v>5026092</v>
      </c>
      <c r="I9" s="40">
        <v>2670573</v>
      </c>
      <c r="J9" s="42">
        <v>239913</v>
      </c>
      <c r="K9" s="40">
        <f t="shared" si="0"/>
        <v>7936578</v>
      </c>
    </row>
    <row r="10" spans="1:14" ht="30" customHeight="1">
      <c r="A10" s="26" t="s">
        <v>214</v>
      </c>
      <c r="B10" s="41">
        <v>53</v>
      </c>
      <c r="C10" s="11">
        <v>41</v>
      </c>
      <c r="D10" s="41">
        <v>3</v>
      </c>
      <c r="E10" s="40">
        <f t="shared" si="1"/>
        <v>97</v>
      </c>
      <c r="F10" s="42">
        <v>165</v>
      </c>
      <c r="G10" s="42">
        <v>1907</v>
      </c>
      <c r="H10" s="42">
        <v>4818860</v>
      </c>
      <c r="I10" s="40">
        <v>1748325</v>
      </c>
      <c r="J10" s="42">
        <v>214700</v>
      </c>
      <c r="K10" s="40">
        <f t="shared" si="0"/>
        <v>6781885</v>
      </c>
    </row>
    <row r="11" spans="1:14" ht="30" customHeight="1">
      <c r="A11" s="26" t="s">
        <v>215</v>
      </c>
      <c r="B11" s="41">
        <v>61</v>
      </c>
      <c r="C11" s="11">
        <v>57</v>
      </c>
      <c r="D11" s="41">
        <v>3</v>
      </c>
      <c r="E11" s="40">
        <f t="shared" si="1"/>
        <v>121</v>
      </c>
      <c r="F11" s="42">
        <v>165</v>
      </c>
      <c r="G11" s="42">
        <v>2133</v>
      </c>
      <c r="H11" s="42">
        <v>5121916</v>
      </c>
      <c r="I11" s="40">
        <v>2274653</v>
      </c>
      <c r="J11" s="42">
        <v>218150</v>
      </c>
      <c r="K11" s="40">
        <f t="shared" si="0"/>
        <v>7614719</v>
      </c>
    </row>
    <row r="12" spans="1:14" ht="30" customHeight="1">
      <c r="A12" s="26" t="s">
        <v>216</v>
      </c>
      <c r="B12" s="41">
        <v>66</v>
      </c>
      <c r="C12" s="11">
        <v>57</v>
      </c>
      <c r="D12" s="41">
        <v>3</v>
      </c>
      <c r="E12" s="40">
        <f t="shared" si="1"/>
        <v>126</v>
      </c>
      <c r="F12" s="42">
        <v>167</v>
      </c>
      <c r="G12" s="42">
        <v>2133</v>
      </c>
      <c r="H12" s="42">
        <v>5235397</v>
      </c>
      <c r="I12" s="40">
        <v>2464945</v>
      </c>
      <c r="J12" s="42">
        <v>257775</v>
      </c>
      <c r="K12" s="40">
        <f t="shared" si="0"/>
        <v>7958117</v>
      </c>
    </row>
    <row r="13" spans="1:14" ht="30" customHeight="1">
      <c r="A13" s="26" t="s">
        <v>217</v>
      </c>
      <c r="B13" s="41">
        <v>47</v>
      </c>
      <c r="C13" s="11">
        <v>68</v>
      </c>
      <c r="D13" s="41">
        <v>3</v>
      </c>
      <c r="E13" s="40">
        <f t="shared" si="1"/>
        <v>118</v>
      </c>
      <c r="F13" s="42">
        <v>166</v>
      </c>
      <c r="G13" s="42">
        <v>2025</v>
      </c>
      <c r="H13" s="42">
        <v>4558867</v>
      </c>
      <c r="I13" s="40">
        <v>2541528</v>
      </c>
      <c r="J13" s="42">
        <v>223625</v>
      </c>
      <c r="K13" s="40">
        <f t="shared" si="0"/>
        <v>7324020</v>
      </c>
      <c r="N13" t="s">
        <v>109</v>
      </c>
    </row>
    <row r="14" spans="1:14" ht="30" customHeight="1">
      <c r="A14" s="26" t="s">
        <v>218</v>
      </c>
      <c r="B14" s="41">
        <v>46</v>
      </c>
      <c r="C14" s="11">
        <v>68</v>
      </c>
      <c r="D14" s="41">
        <v>4</v>
      </c>
      <c r="E14" s="40">
        <f t="shared" si="1"/>
        <v>118</v>
      </c>
      <c r="F14" s="42">
        <v>166</v>
      </c>
      <c r="G14" s="42">
        <v>1980</v>
      </c>
      <c r="H14" s="42">
        <v>4252229</v>
      </c>
      <c r="I14" s="40">
        <v>2752538</v>
      </c>
      <c r="J14" s="42">
        <v>264505</v>
      </c>
      <c r="K14" s="40">
        <f t="shared" si="0"/>
        <v>7269272</v>
      </c>
    </row>
    <row r="15" spans="1:14" ht="30" customHeight="1">
      <c r="A15" s="26" t="s">
        <v>219</v>
      </c>
      <c r="B15" s="41">
        <v>47</v>
      </c>
      <c r="C15" s="41">
        <v>54</v>
      </c>
      <c r="D15" s="41">
        <v>3</v>
      </c>
      <c r="E15" s="40">
        <f t="shared" si="1"/>
        <v>104</v>
      </c>
      <c r="F15" s="42">
        <v>159</v>
      </c>
      <c r="G15" s="42">
        <v>1830</v>
      </c>
      <c r="H15" s="42">
        <v>4264465</v>
      </c>
      <c r="I15" s="40">
        <v>2112035</v>
      </c>
      <c r="J15" s="42">
        <v>143625</v>
      </c>
      <c r="K15" s="40">
        <f t="shared" si="0"/>
        <v>6520125</v>
      </c>
    </row>
    <row r="16" spans="1:14" ht="30" customHeight="1">
      <c r="A16" s="26" t="s">
        <v>220</v>
      </c>
      <c r="B16" s="41">
        <v>46</v>
      </c>
      <c r="C16" s="41">
        <v>44</v>
      </c>
      <c r="D16" s="41">
        <v>3</v>
      </c>
      <c r="E16" s="42">
        <f>SUM(B16:D16)</f>
        <v>93</v>
      </c>
      <c r="F16" s="42">
        <v>161</v>
      </c>
      <c r="G16" s="42">
        <v>1767</v>
      </c>
      <c r="H16" s="42">
        <v>4072176</v>
      </c>
      <c r="I16" s="40">
        <v>2188333</v>
      </c>
      <c r="J16" s="42">
        <v>140875</v>
      </c>
      <c r="K16" s="40">
        <f>SUM(H16:J16)</f>
        <v>6401384</v>
      </c>
    </row>
    <row r="17" spans="1:11" ht="30" customHeight="1">
      <c r="A17" s="26" t="s">
        <v>221</v>
      </c>
      <c r="B17" s="41">
        <v>48</v>
      </c>
      <c r="C17" s="41">
        <v>52</v>
      </c>
      <c r="D17" s="41">
        <v>3</v>
      </c>
      <c r="E17" s="42">
        <f>SUM(B17:D17)</f>
        <v>103</v>
      </c>
      <c r="F17" s="42">
        <v>162</v>
      </c>
      <c r="G17" s="42">
        <v>1950</v>
      </c>
      <c r="H17" s="42">
        <v>4539910</v>
      </c>
      <c r="I17" s="40">
        <v>2184494</v>
      </c>
      <c r="J17" s="42">
        <v>295016</v>
      </c>
      <c r="K17" s="40">
        <f>SUM(H17:J17)</f>
        <v>7019420</v>
      </c>
    </row>
    <row r="18" spans="1:11" ht="30" customHeight="1">
      <c r="A18" s="27" t="s">
        <v>84</v>
      </c>
      <c r="B18" s="43">
        <f t="shared" ref="B18:E18" si="2">SUM(B6:B17)</f>
        <v>651</v>
      </c>
      <c r="C18" s="43">
        <f>SUM(C6:C17)</f>
        <v>748</v>
      </c>
      <c r="D18" s="43">
        <f t="shared" si="2"/>
        <v>38</v>
      </c>
      <c r="E18" s="43">
        <f t="shared" si="2"/>
        <v>1437</v>
      </c>
      <c r="F18" s="43">
        <f t="shared" ref="F18:K18" si="3">SUM(F6:F17)</f>
        <v>1979</v>
      </c>
      <c r="G18" s="43">
        <f t="shared" si="3"/>
        <v>24193</v>
      </c>
      <c r="H18" s="43">
        <f t="shared" si="3"/>
        <v>56323706</v>
      </c>
      <c r="I18" s="43">
        <f t="shared" si="3"/>
        <v>28580025</v>
      </c>
      <c r="J18" s="43">
        <f t="shared" si="3"/>
        <v>2548914</v>
      </c>
      <c r="K18" s="43">
        <f t="shared" si="3"/>
        <v>87452645</v>
      </c>
    </row>
    <row r="19" spans="1:11" ht="30" customHeight="1">
      <c r="A19" s="35" t="s">
        <v>119</v>
      </c>
      <c r="B19" s="44">
        <f>B18/B24*100</f>
        <v>103.00632911392404</v>
      </c>
      <c r="C19" s="44">
        <f>C18/C24*100</f>
        <v>85</v>
      </c>
      <c r="D19" s="44">
        <f t="shared" ref="D19:K19" si="4">D18/D24*100</f>
        <v>115.15151515151516</v>
      </c>
      <c r="E19" s="44">
        <f t="shared" si="4"/>
        <v>93.009708737864088</v>
      </c>
      <c r="F19" s="44">
        <f t="shared" si="4"/>
        <v>1020.1030927835051</v>
      </c>
      <c r="G19" s="44">
        <f t="shared" si="4"/>
        <v>100.26108578532946</v>
      </c>
      <c r="H19" s="44">
        <f t="shared" si="4"/>
        <v>110.89469910175691</v>
      </c>
      <c r="I19" s="44">
        <f t="shared" si="4"/>
        <v>88.163545393003773</v>
      </c>
      <c r="J19" s="44">
        <f t="shared" si="4"/>
        <v>101.28548290446815</v>
      </c>
      <c r="K19" s="44">
        <f t="shared" si="4"/>
        <v>102.01666795782771</v>
      </c>
    </row>
    <row r="20" spans="1:11" ht="9.75" customHeight="1">
      <c r="A20" s="13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8.75" customHeight="1">
      <c r="A21" s="235" t="s">
        <v>54</v>
      </c>
      <c r="B21" s="235"/>
      <c r="C21" s="235"/>
      <c r="D21" s="10"/>
      <c r="E21" s="10"/>
      <c r="F21" s="10"/>
      <c r="G21" s="10"/>
      <c r="H21" s="10"/>
      <c r="I21" s="10"/>
      <c r="J21" s="10"/>
      <c r="K21" s="10"/>
    </row>
    <row r="22" spans="1:11">
      <c r="A22" s="203" t="s">
        <v>55</v>
      </c>
      <c r="B22" s="203" t="s">
        <v>85</v>
      </c>
      <c r="C22" s="203"/>
      <c r="D22" s="203"/>
      <c r="E22" s="203"/>
      <c r="F22" s="203" t="s">
        <v>52</v>
      </c>
      <c r="G22" s="203"/>
      <c r="H22" s="203" t="s">
        <v>53</v>
      </c>
      <c r="I22" s="203"/>
      <c r="J22" s="203"/>
      <c r="K22" s="203"/>
    </row>
    <row r="23" spans="1:11">
      <c r="A23" s="203"/>
      <c r="B23" s="14" t="s">
        <v>47</v>
      </c>
      <c r="C23" s="14" t="s">
        <v>48</v>
      </c>
      <c r="D23" s="14" t="s">
        <v>49</v>
      </c>
      <c r="E23" s="14" t="s">
        <v>4</v>
      </c>
      <c r="F23" s="14" t="s">
        <v>50</v>
      </c>
      <c r="G23" s="14" t="s">
        <v>51</v>
      </c>
      <c r="H23" s="14" t="s">
        <v>47</v>
      </c>
      <c r="I23" s="14" t="s">
        <v>48</v>
      </c>
      <c r="J23" s="14" t="s">
        <v>49</v>
      </c>
      <c r="K23" s="14" t="s">
        <v>4</v>
      </c>
    </row>
    <row r="24" spans="1:11" ht="20.25" customHeight="1">
      <c r="A24" s="21" t="s">
        <v>222</v>
      </c>
      <c r="B24" s="11">
        <v>632</v>
      </c>
      <c r="C24" s="12">
        <v>880</v>
      </c>
      <c r="D24" s="12">
        <v>33</v>
      </c>
      <c r="E24" s="12">
        <v>1545</v>
      </c>
      <c r="F24" s="12">
        <v>194</v>
      </c>
      <c r="G24" s="12">
        <v>24130</v>
      </c>
      <c r="H24" s="12">
        <v>50790260</v>
      </c>
      <c r="I24" s="12">
        <v>32417055</v>
      </c>
      <c r="J24" s="12">
        <v>2516564</v>
      </c>
      <c r="K24" s="12">
        <f>SUM(H24:J24)</f>
        <v>85723879</v>
      </c>
    </row>
    <row r="25" spans="1:11" ht="20.25" customHeight="1">
      <c r="A25" s="21" t="s">
        <v>168</v>
      </c>
      <c r="B25" s="11">
        <v>664</v>
      </c>
      <c r="C25" s="12">
        <v>987</v>
      </c>
      <c r="D25" s="12">
        <v>24</v>
      </c>
      <c r="E25" s="12">
        <v>1675</v>
      </c>
      <c r="F25" s="12">
        <v>183</v>
      </c>
      <c r="G25" s="12">
        <v>24679</v>
      </c>
      <c r="H25" s="12">
        <v>50079970</v>
      </c>
      <c r="I25" s="12">
        <v>34784759</v>
      </c>
      <c r="J25" s="12">
        <v>2704125</v>
      </c>
      <c r="K25" s="12">
        <f>SUM(H25:J25)</f>
        <v>87568854</v>
      </c>
    </row>
    <row r="26" spans="1:11">
      <c r="A26" s="16" t="s">
        <v>56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9.75" customHeight="1">
      <c r="A27" s="16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8.75">
      <c r="A28" s="28" t="s">
        <v>127</v>
      </c>
      <c r="B28" s="10"/>
      <c r="C28" s="10"/>
      <c r="D28" s="10"/>
      <c r="E28" s="10"/>
      <c r="F28" s="228" t="s">
        <v>104</v>
      </c>
      <c r="G28" s="228"/>
      <c r="H28" s="228"/>
      <c r="I28" s="228"/>
      <c r="J28" s="228"/>
      <c r="K28" s="228"/>
    </row>
    <row r="29" spans="1:11">
      <c r="A29" s="116" t="s">
        <v>208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</row>
    <row r="30" spans="1:11" ht="7.5" customHeight="1">
      <c r="A30" s="199" t="s">
        <v>223</v>
      </c>
      <c r="B30" s="219"/>
      <c r="C30" s="200"/>
      <c r="D30" s="224" t="s">
        <v>105</v>
      </c>
      <c r="E30" s="225"/>
      <c r="F30" s="210" t="s">
        <v>114</v>
      </c>
      <c r="G30" s="211"/>
      <c r="H30" s="230" t="s">
        <v>116</v>
      </c>
      <c r="I30" s="199" t="s">
        <v>118</v>
      </c>
      <c r="J30" s="219"/>
      <c r="K30" s="200"/>
    </row>
    <row r="31" spans="1:11" ht="7.5" customHeight="1">
      <c r="A31" s="218"/>
      <c r="B31" s="220"/>
      <c r="C31" s="221"/>
      <c r="D31" s="226"/>
      <c r="E31" s="227"/>
      <c r="F31" s="212"/>
      <c r="G31" s="213"/>
      <c r="H31" s="231"/>
      <c r="I31" s="201"/>
      <c r="J31" s="222"/>
      <c r="K31" s="202"/>
    </row>
    <row r="32" spans="1:11" ht="7.5" customHeight="1">
      <c r="A32" s="218"/>
      <c r="B32" s="220"/>
      <c r="C32" s="221"/>
      <c r="D32" s="206" t="s">
        <v>123</v>
      </c>
      <c r="E32" s="207"/>
      <c r="F32" s="214" t="s">
        <v>115</v>
      </c>
      <c r="G32" s="215"/>
      <c r="H32" s="232" t="s">
        <v>117</v>
      </c>
      <c r="I32" s="197" t="s">
        <v>106</v>
      </c>
      <c r="J32" s="197" t="s">
        <v>107</v>
      </c>
      <c r="K32" s="197" t="s">
        <v>108</v>
      </c>
    </row>
    <row r="33" spans="1:11" ht="7.5" customHeight="1">
      <c r="A33" s="201"/>
      <c r="B33" s="222"/>
      <c r="C33" s="202"/>
      <c r="D33" s="208"/>
      <c r="E33" s="209"/>
      <c r="F33" s="216"/>
      <c r="G33" s="217"/>
      <c r="H33" s="233"/>
      <c r="I33" s="198"/>
      <c r="J33" s="198"/>
      <c r="K33" s="198"/>
    </row>
    <row r="34" spans="1:11" ht="11.25" customHeight="1">
      <c r="A34" s="229" t="s">
        <v>128</v>
      </c>
      <c r="B34" s="229"/>
      <c r="C34" s="229"/>
      <c r="D34" s="203">
        <v>2</v>
      </c>
      <c r="E34" s="203"/>
      <c r="F34" s="172">
        <v>6</v>
      </c>
      <c r="G34" s="203"/>
      <c r="H34" s="204" t="s">
        <v>224</v>
      </c>
      <c r="I34" s="195">
        <v>1290504</v>
      </c>
      <c r="J34" s="195">
        <v>421293</v>
      </c>
      <c r="K34" s="195">
        <f>SUM(I34:J35)</f>
        <v>1711797</v>
      </c>
    </row>
    <row r="35" spans="1:11" ht="11.25" customHeight="1">
      <c r="A35" s="229"/>
      <c r="B35" s="229"/>
      <c r="C35" s="229"/>
      <c r="D35" s="203"/>
      <c r="E35" s="203"/>
      <c r="F35" s="172"/>
      <c r="G35" s="203"/>
      <c r="H35" s="205"/>
      <c r="I35" s="196"/>
      <c r="J35" s="196"/>
      <c r="K35" s="196"/>
    </row>
    <row r="36" spans="1:11" ht="18" customHeight="1">
      <c r="A36" s="223" t="s">
        <v>54</v>
      </c>
      <c r="B36" s="223"/>
      <c r="C36" s="223"/>
    </row>
    <row r="37" spans="1:11" ht="7.5" customHeight="1">
      <c r="A37" s="199" t="s">
        <v>55</v>
      </c>
      <c r="B37" s="219" t="s">
        <v>170</v>
      </c>
      <c r="C37" s="200"/>
      <c r="D37" s="224" t="s">
        <v>105</v>
      </c>
      <c r="E37" s="225"/>
      <c r="F37" s="210" t="s">
        <v>114</v>
      </c>
      <c r="G37" s="211"/>
      <c r="H37" s="230" t="s">
        <v>116</v>
      </c>
      <c r="I37" s="199" t="s">
        <v>118</v>
      </c>
      <c r="J37" s="219"/>
      <c r="K37" s="200"/>
    </row>
    <row r="38" spans="1:11" ht="7.5" customHeight="1">
      <c r="A38" s="218"/>
      <c r="B38" s="220"/>
      <c r="C38" s="221"/>
      <c r="D38" s="226"/>
      <c r="E38" s="227"/>
      <c r="F38" s="212"/>
      <c r="G38" s="213"/>
      <c r="H38" s="231"/>
      <c r="I38" s="201"/>
      <c r="J38" s="222"/>
      <c r="K38" s="202"/>
    </row>
    <row r="39" spans="1:11" ht="7.5" customHeight="1">
      <c r="A39" s="218"/>
      <c r="B39" s="220"/>
      <c r="C39" s="221"/>
      <c r="D39" s="206" t="s">
        <v>123</v>
      </c>
      <c r="E39" s="207"/>
      <c r="F39" s="214" t="s">
        <v>50</v>
      </c>
      <c r="G39" s="215"/>
      <c r="H39" s="232" t="s">
        <v>51</v>
      </c>
      <c r="I39" s="197" t="s">
        <v>106</v>
      </c>
      <c r="J39" s="197" t="s">
        <v>107</v>
      </c>
      <c r="K39" s="197" t="s">
        <v>108</v>
      </c>
    </row>
    <row r="40" spans="1:11" ht="7.5" customHeight="1">
      <c r="A40" s="201"/>
      <c r="B40" s="222"/>
      <c r="C40" s="202"/>
      <c r="D40" s="208"/>
      <c r="E40" s="209"/>
      <c r="F40" s="216"/>
      <c r="G40" s="217"/>
      <c r="H40" s="233"/>
      <c r="I40" s="198"/>
      <c r="J40" s="198"/>
      <c r="K40" s="198"/>
    </row>
    <row r="41" spans="1:11">
      <c r="A41" s="197" t="s">
        <v>225</v>
      </c>
      <c r="B41" s="199" t="s">
        <v>171</v>
      </c>
      <c r="C41" s="200"/>
      <c r="D41" s="203">
        <v>2</v>
      </c>
      <c r="E41" s="203"/>
      <c r="F41" s="172">
        <v>5</v>
      </c>
      <c r="G41" s="203"/>
      <c r="H41" s="204" t="s">
        <v>169</v>
      </c>
      <c r="I41" s="195">
        <v>1236390</v>
      </c>
      <c r="J41" s="195">
        <v>394629</v>
      </c>
      <c r="K41" s="195">
        <f>SUM(I41:J42)</f>
        <v>1631019</v>
      </c>
    </row>
    <row r="42" spans="1:11">
      <c r="A42" s="198"/>
      <c r="B42" s="201"/>
      <c r="C42" s="202"/>
      <c r="D42" s="203"/>
      <c r="E42" s="203"/>
      <c r="F42" s="172"/>
      <c r="G42" s="203"/>
      <c r="H42" s="205"/>
      <c r="I42" s="196"/>
      <c r="J42" s="196"/>
      <c r="K42" s="196"/>
    </row>
    <row r="43" spans="1:11">
      <c r="A43" s="197" t="s">
        <v>168</v>
      </c>
      <c r="B43" s="199" t="s">
        <v>171</v>
      </c>
      <c r="C43" s="200"/>
      <c r="D43" s="203">
        <v>2</v>
      </c>
      <c r="E43" s="203"/>
      <c r="F43" s="172">
        <v>5</v>
      </c>
      <c r="G43" s="203"/>
      <c r="H43" s="204" t="s">
        <v>161</v>
      </c>
      <c r="I43" s="195">
        <v>1034647</v>
      </c>
      <c r="J43" s="195">
        <v>443787</v>
      </c>
      <c r="K43" s="195">
        <f>SUM(I43:J44)</f>
        <v>1478434</v>
      </c>
    </row>
    <row r="44" spans="1:11">
      <c r="A44" s="198"/>
      <c r="B44" s="201"/>
      <c r="C44" s="202"/>
      <c r="D44" s="203"/>
      <c r="E44" s="203"/>
      <c r="F44" s="172"/>
      <c r="G44" s="203"/>
      <c r="H44" s="205"/>
      <c r="I44" s="196"/>
      <c r="J44" s="196"/>
      <c r="K44" s="196"/>
    </row>
    <row r="45" spans="1:11">
      <c r="A45" s="15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>
      <c r="A46" s="15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>
      <c r="A47" s="15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>
      <c r="A48" s="15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>
      <c r="A49" s="15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>
      <c r="A50" s="15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>
      <c r="A51" s="15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>
      <c r="A52" s="15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>
      <c r="A53" s="15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>
      <c r="A54" s="15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>
      <c r="A55" s="15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>
      <c r="A56" s="15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>
      <c r="A57" s="15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>
      <c r="A58" s="15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>
      <c r="A59" s="15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>
      <c r="A60" s="15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>
      <c r="A61" s="15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>
      <c r="A62" s="15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>
      <c r="A63" s="15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>
      <c r="A64" s="15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>
      <c r="A65" s="15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>
      <c r="A66" s="15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>
      <c r="A67" s="15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>
      <c r="A68" s="15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>
      <c r="A69" s="15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>
      <c r="A70" s="15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>
      <c r="A71" s="15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>
      <c r="A72" s="15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>
      <c r="A73" s="15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>
      <c r="A74" s="15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>
      <c r="A75" s="15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>
      <c r="A76" s="15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>
      <c r="A77" s="15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>
      <c r="A78" s="15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>
      <c r="A79" s="15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>
      <c r="A80" s="15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>
      <c r="A81" s="15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>
      <c r="A82" s="15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>
      <c r="A83" s="15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>
      <c r="A84" s="15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>
      <c r="A85" s="15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>
      <c r="A86" s="15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>
      <c r="A87" s="15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>
      <c r="A88" s="15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>
      <c r="A89" s="15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>
      <c r="A90" s="15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>
      <c r="A91" s="15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>
      <c r="A92" s="15"/>
      <c r="B92" s="10"/>
      <c r="C92" s="10"/>
      <c r="D92" s="10"/>
      <c r="E92" s="10"/>
      <c r="F92" s="10"/>
      <c r="G92" s="10"/>
      <c r="H92" s="10"/>
      <c r="I92" s="10"/>
      <c r="J92" s="10"/>
      <c r="K92" s="10"/>
    </row>
  </sheetData>
  <mergeCells count="60">
    <mergeCell ref="A41:A42"/>
    <mergeCell ref="B41:C42"/>
    <mergeCell ref="J41:J42"/>
    <mergeCell ref="K41:K42"/>
    <mergeCell ref="D41:E42"/>
    <mergeCell ref="F41:G42"/>
    <mergeCell ref="H41:H42"/>
    <mergeCell ref="I41:I42"/>
    <mergeCell ref="H37:H38"/>
    <mergeCell ref="I37:K38"/>
    <mergeCell ref="D39:E40"/>
    <mergeCell ref="F39:G40"/>
    <mergeCell ref="H39:H40"/>
    <mergeCell ref="I39:I40"/>
    <mergeCell ref="J39:J40"/>
    <mergeCell ref="K39:K40"/>
    <mergeCell ref="A1:K1"/>
    <mergeCell ref="A21:C21"/>
    <mergeCell ref="B4:E4"/>
    <mergeCell ref="F4:G4"/>
    <mergeCell ref="H4:K4"/>
    <mergeCell ref="A3:K3"/>
    <mergeCell ref="A4:A5"/>
    <mergeCell ref="A22:A23"/>
    <mergeCell ref="B22:E22"/>
    <mergeCell ref="F22:G22"/>
    <mergeCell ref="H22:K22"/>
    <mergeCell ref="I30:K31"/>
    <mergeCell ref="I32:I33"/>
    <mergeCell ref="J32:J33"/>
    <mergeCell ref="A30:C33"/>
    <mergeCell ref="F28:K28"/>
    <mergeCell ref="A34:C35"/>
    <mergeCell ref="H34:H35"/>
    <mergeCell ref="F34:G35"/>
    <mergeCell ref="H30:H31"/>
    <mergeCell ref="H32:H33"/>
    <mergeCell ref="A29:K29"/>
    <mergeCell ref="D34:E35"/>
    <mergeCell ref="K32:K33"/>
    <mergeCell ref="I34:I35"/>
    <mergeCell ref="J34:J35"/>
    <mergeCell ref="K34:K35"/>
    <mergeCell ref="D30:E31"/>
    <mergeCell ref="D32:E33"/>
    <mergeCell ref="F30:G31"/>
    <mergeCell ref="F32:G33"/>
    <mergeCell ref="A37:A40"/>
    <mergeCell ref="B37:C40"/>
    <mergeCell ref="A36:C36"/>
    <mergeCell ref="D37:E38"/>
    <mergeCell ref="F37:G38"/>
    <mergeCell ref="I43:I44"/>
    <mergeCell ref="J43:J44"/>
    <mergeCell ref="K43:K44"/>
    <mergeCell ref="A43:A44"/>
    <mergeCell ref="B43:C44"/>
    <mergeCell ref="D43:E44"/>
    <mergeCell ref="F43:G44"/>
    <mergeCell ref="H43:H4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workbookViewId="0">
      <selection activeCell="L10" sqref="L10:L11"/>
    </sheetView>
  </sheetViews>
  <sheetFormatPr defaultRowHeight="13.5"/>
  <cols>
    <col min="1" max="1" width="13" bestFit="1" customWidth="1"/>
    <col min="2" max="2" width="7.125" style="2" bestFit="1" customWidth="1"/>
    <col min="3" max="4" width="10.875" bestFit="1" customWidth="1"/>
    <col min="5" max="5" width="9.75" bestFit="1" customWidth="1"/>
    <col min="6" max="6" width="10.25" bestFit="1" customWidth="1"/>
    <col min="7" max="10" width="6.875" customWidth="1"/>
  </cols>
  <sheetData>
    <row r="1" spans="1:11" ht="18.75">
      <c r="A1" s="234" t="s">
        <v>96</v>
      </c>
      <c r="B1" s="234"/>
      <c r="C1" s="234"/>
      <c r="D1" s="234"/>
      <c r="E1" s="234"/>
      <c r="F1" s="17"/>
      <c r="G1" s="17"/>
      <c r="H1" s="17"/>
      <c r="I1" s="17"/>
      <c r="J1" s="17"/>
      <c r="K1" s="3"/>
    </row>
    <row r="2" spans="1:11">
      <c r="A2" s="243" t="s">
        <v>208</v>
      </c>
      <c r="B2" s="243"/>
      <c r="C2" s="243"/>
      <c r="D2" s="243"/>
      <c r="E2" s="243"/>
      <c r="F2" s="243"/>
      <c r="G2" s="243"/>
      <c r="H2" s="243"/>
      <c r="I2" s="243"/>
      <c r="J2" s="243"/>
      <c r="K2" s="10"/>
    </row>
    <row r="3" spans="1:11">
      <c r="A3" s="199"/>
      <c r="B3" s="200"/>
      <c r="C3" s="203" t="s">
        <v>86</v>
      </c>
      <c r="D3" s="203"/>
      <c r="E3" s="203"/>
      <c r="F3" s="203"/>
      <c r="G3" s="203" t="s">
        <v>120</v>
      </c>
      <c r="H3" s="203"/>
      <c r="I3" s="203"/>
      <c r="J3" s="203"/>
    </row>
    <row r="4" spans="1:11">
      <c r="A4" s="201"/>
      <c r="B4" s="202"/>
      <c r="C4" s="14" t="s">
        <v>57</v>
      </c>
      <c r="D4" s="14" t="s">
        <v>58</v>
      </c>
      <c r="E4" s="14" t="s">
        <v>59</v>
      </c>
      <c r="F4" s="14" t="s">
        <v>60</v>
      </c>
      <c r="G4" s="14" t="s">
        <v>57</v>
      </c>
      <c r="H4" s="14" t="s">
        <v>58</v>
      </c>
      <c r="I4" s="14" t="s">
        <v>59</v>
      </c>
      <c r="J4" s="14" t="s">
        <v>60</v>
      </c>
    </row>
    <row r="5" spans="1:11" ht="30" customHeight="1">
      <c r="A5" s="229" t="s">
        <v>61</v>
      </c>
      <c r="B5" s="45" t="s">
        <v>121</v>
      </c>
      <c r="C5" s="42">
        <v>0</v>
      </c>
      <c r="D5" s="42">
        <v>1</v>
      </c>
      <c r="E5" s="42">
        <v>14</v>
      </c>
      <c r="F5" s="42">
        <f>SUM(C5:E5)</f>
        <v>15</v>
      </c>
      <c r="G5" s="238">
        <v>0</v>
      </c>
      <c r="H5" s="238">
        <v>1</v>
      </c>
      <c r="I5" s="238">
        <v>29</v>
      </c>
      <c r="J5" s="240">
        <f>SUM(G5:I6)</f>
        <v>30</v>
      </c>
    </row>
    <row r="6" spans="1:11" ht="30" customHeight="1">
      <c r="A6" s="229"/>
      <c r="B6" s="45" t="s">
        <v>122</v>
      </c>
      <c r="C6" s="42">
        <v>0</v>
      </c>
      <c r="D6" s="42">
        <v>4000</v>
      </c>
      <c r="E6" s="42">
        <v>176264</v>
      </c>
      <c r="F6" s="42">
        <f>SUM(C6:E6)</f>
        <v>180264</v>
      </c>
      <c r="G6" s="239"/>
      <c r="H6" s="239"/>
      <c r="I6" s="239"/>
      <c r="J6" s="241"/>
    </row>
    <row r="7" spans="1:11" ht="30" customHeight="1">
      <c r="A7" s="236" t="s">
        <v>62</v>
      </c>
      <c r="B7" s="45" t="s">
        <v>121</v>
      </c>
      <c r="C7" s="42">
        <v>37</v>
      </c>
      <c r="D7" s="42">
        <v>164</v>
      </c>
      <c r="E7" s="42">
        <v>0</v>
      </c>
      <c r="F7" s="42">
        <f>SUM(C7:E7)</f>
        <v>201</v>
      </c>
      <c r="G7" s="238">
        <v>225</v>
      </c>
      <c r="H7" s="238">
        <v>2065</v>
      </c>
      <c r="I7" s="238">
        <v>0</v>
      </c>
      <c r="J7" s="240">
        <f>SUM(G7:I8)</f>
        <v>2290</v>
      </c>
    </row>
    <row r="8" spans="1:11" ht="30" customHeight="1">
      <c r="A8" s="237"/>
      <c r="B8" s="45" t="s">
        <v>122</v>
      </c>
      <c r="C8" s="42">
        <v>1907005</v>
      </c>
      <c r="D8" s="42">
        <v>9562942</v>
      </c>
      <c r="E8" s="42">
        <v>0</v>
      </c>
      <c r="F8" s="42">
        <f>SUM(C8:E8)</f>
        <v>11469947</v>
      </c>
      <c r="G8" s="239"/>
      <c r="H8" s="239"/>
      <c r="I8" s="239"/>
      <c r="J8" s="241"/>
    </row>
    <row r="9" spans="1:11" ht="30" customHeight="1">
      <c r="A9" s="236" t="s">
        <v>63</v>
      </c>
      <c r="B9" s="45" t="s">
        <v>121</v>
      </c>
      <c r="C9" s="42">
        <v>0</v>
      </c>
      <c r="D9" s="42">
        <v>2</v>
      </c>
      <c r="E9" s="42">
        <v>0</v>
      </c>
      <c r="F9" s="42">
        <f t="shared" ref="F9:F20" si="0">SUM(C9:E9)</f>
        <v>2</v>
      </c>
      <c r="G9" s="238">
        <v>0</v>
      </c>
      <c r="H9" s="238">
        <v>2</v>
      </c>
      <c r="I9" s="238">
        <v>0</v>
      </c>
      <c r="J9" s="240">
        <f>SUM(G9:I10)</f>
        <v>2</v>
      </c>
    </row>
    <row r="10" spans="1:11" ht="30" customHeight="1">
      <c r="A10" s="237"/>
      <c r="B10" s="45" t="s">
        <v>122</v>
      </c>
      <c r="C10" s="42">
        <v>0</v>
      </c>
      <c r="D10" s="42">
        <v>8950</v>
      </c>
      <c r="E10" s="42">
        <v>0</v>
      </c>
      <c r="F10" s="42">
        <f t="shared" si="0"/>
        <v>8950</v>
      </c>
      <c r="G10" s="239"/>
      <c r="H10" s="239"/>
      <c r="I10" s="239"/>
      <c r="J10" s="241"/>
    </row>
    <row r="11" spans="1:11" ht="30" customHeight="1">
      <c r="A11" s="236" t="s">
        <v>64</v>
      </c>
      <c r="B11" s="45" t="s">
        <v>121</v>
      </c>
      <c r="C11" s="42">
        <v>218</v>
      </c>
      <c r="D11" s="42">
        <v>29</v>
      </c>
      <c r="E11" s="42">
        <v>0</v>
      </c>
      <c r="F11" s="42">
        <f t="shared" si="0"/>
        <v>247</v>
      </c>
      <c r="G11" s="238">
        <v>6664</v>
      </c>
      <c r="H11" s="238">
        <v>579</v>
      </c>
      <c r="I11" s="238">
        <v>0</v>
      </c>
      <c r="J11" s="240">
        <f>SUM(G11:I12)</f>
        <v>7243</v>
      </c>
    </row>
    <row r="12" spans="1:11" ht="30" customHeight="1">
      <c r="A12" s="237"/>
      <c r="B12" s="45" t="s">
        <v>122</v>
      </c>
      <c r="C12" s="42">
        <v>26787937</v>
      </c>
      <c r="D12" s="42">
        <v>3647926</v>
      </c>
      <c r="E12" s="42">
        <v>0</v>
      </c>
      <c r="F12" s="42">
        <f t="shared" si="0"/>
        <v>30435863</v>
      </c>
      <c r="G12" s="239"/>
      <c r="H12" s="239"/>
      <c r="I12" s="239"/>
      <c r="J12" s="241"/>
    </row>
    <row r="13" spans="1:11" ht="30" customHeight="1">
      <c r="A13" s="236" t="s">
        <v>65</v>
      </c>
      <c r="B13" s="45" t="s">
        <v>121</v>
      </c>
      <c r="C13" s="42">
        <v>0</v>
      </c>
      <c r="D13" s="42">
        <v>0</v>
      </c>
      <c r="E13" s="42">
        <v>0</v>
      </c>
      <c r="F13" s="42">
        <f t="shared" si="0"/>
        <v>0</v>
      </c>
      <c r="G13" s="238">
        <v>0</v>
      </c>
      <c r="H13" s="238">
        <v>0</v>
      </c>
      <c r="I13" s="238">
        <v>0</v>
      </c>
      <c r="J13" s="240">
        <f>SUM(G13:I14)</f>
        <v>0</v>
      </c>
    </row>
    <row r="14" spans="1:11" ht="30" customHeight="1">
      <c r="A14" s="237"/>
      <c r="B14" s="45" t="s">
        <v>122</v>
      </c>
      <c r="C14" s="42">
        <v>0</v>
      </c>
      <c r="D14" s="42">
        <v>0</v>
      </c>
      <c r="E14" s="42">
        <v>0</v>
      </c>
      <c r="F14" s="42">
        <v>0</v>
      </c>
      <c r="G14" s="239"/>
      <c r="H14" s="239"/>
      <c r="I14" s="239"/>
      <c r="J14" s="241"/>
    </row>
    <row r="15" spans="1:11" ht="30" customHeight="1">
      <c r="A15" s="236" t="s">
        <v>66</v>
      </c>
      <c r="B15" s="45" t="s">
        <v>121</v>
      </c>
      <c r="C15" s="42">
        <v>396</v>
      </c>
      <c r="D15" s="42">
        <v>552</v>
      </c>
      <c r="E15" s="42">
        <v>24</v>
      </c>
      <c r="F15" s="42">
        <f t="shared" si="0"/>
        <v>972</v>
      </c>
      <c r="G15" s="238">
        <v>9321</v>
      </c>
      <c r="H15" s="238">
        <v>3980</v>
      </c>
      <c r="I15" s="238">
        <v>1327</v>
      </c>
      <c r="J15" s="240">
        <f>SUM(G15:I16)</f>
        <v>14628</v>
      </c>
    </row>
    <row r="16" spans="1:11" ht="30" customHeight="1">
      <c r="A16" s="237"/>
      <c r="B16" s="45" t="s">
        <v>122</v>
      </c>
      <c r="C16" s="42">
        <v>27628764</v>
      </c>
      <c r="D16" s="42">
        <v>15356207</v>
      </c>
      <c r="E16" s="42">
        <v>2372650</v>
      </c>
      <c r="F16" s="42">
        <f t="shared" si="0"/>
        <v>45357621</v>
      </c>
      <c r="G16" s="239"/>
      <c r="H16" s="239"/>
      <c r="I16" s="239"/>
      <c r="J16" s="241"/>
    </row>
    <row r="17" spans="1:10" ht="30" customHeight="1">
      <c r="A17" s="236" t="s">
        <v>67</v>
      </c>
      <c r="B17" s="45" t="s">
        <v>121</v>
      </c>
      <c r="C17" s="42">
        <v>0</v>
      </c>
      <c r="D17" s="42">
        <v>0</v>
      </c>
      <c r="E17" s="42">
        <v>0</v>
      </c>
      <c r="F17" s="42">
        <f t="shared" si="0"/>
        <v>0</v>
      </c>
      <c r="G17" s="238">
        <v>0</v>
      </c>
      <c r="H17" s="238">
        <v>0</v>
      </c>
      <c r="I17" s="238">
        <v>0</v>
      </c>
      <c r="J17" s="240">
        <f>SUM(G17:I18)</f>
        <v>0</v>
      </c>
    </row>
    <row r="18" spans="1:10" ht="30" customHeight="1">
      <c r="A18" s="237"/>
      <c r="B18" s="45" t="s">
        <v>122</v>
      </c>
      <c r="C18" s="42">
        <v>0</v>
      </c>
      <c r="D18" s="42">
        <v>0</v>
      </c>
      <c r="E18" s="42">
        <v>0</v>
      </c>
      <c r="F18" s="42">
        <f t="shared" si="0"/>
        <v>0</v>
      </c>
      <c r="G18" s="239"/>
      <c r="H18" s="239"/>
      <c r="I18" s="239"/>
      <c r="J18" s="241"/>
    </row>
    <row r="19" spans="1:10" ht="30" customHeight="1">
      <c r="A19" s="236" t="s">
        <v>68</v>
      </c>
      <c r="B19" s="45" t="s">
        <v>121</v>
      </c>
      <c r="C19" s="42">
        <v>0</v>
      </c>
      <c r="D19" s="42">
        <v>0</v>
      </c>
      <c r="E19" s="42">
        <v>0</v>
      </c>
      <c r="F19" s="42">
        <f t="shared" si="0"/>
        <v>0</v>
      </c>
      <c r="G19" s="238">
        <v>0</v>
      </c>
      <c r="H19" s="238">
        <v>0</v>
      </c>
      <c r="I19" s="238">
        <v>0</v>
      </c>
      <c r="J19" s="240">
        <f>SUM(G19:I20)</f>
        <v>0</v>
      </c>
    </row>
    <row r="20" spans="1:10" ht="37.5" customHeight="1">
      <c r="A20" s="237"/>
      <c r="B20" s="45" t="s">
        <v>122</v>
      </c>
      <c r="C20" s="42">
        <v>0</v>
      </c>
      <c r="D20" s="42">
        <v>0</v>
      </c>
      <c r="E20" s="42">
        <v>0</v>
      </c>
      <c r="F20" s="42">
        <f t="shared" si="0"/>
        <v>0</v>
      </c>
      <c r="G20" s="239"/>
      <c r="H20" s="239"/>
      <c r="I20" s="239"/>
      <c r="J20" s="241"/>
    </row>
    <row r="21" spans="1:10" ht="30" customHeight="1">
      <c r="A21" s="197" t="s">
        <v>60</v>
      </c>
      <c r="B21" s="45" t="s">
        <v>121</v>
      </c>
      <c r="C21" s="42">
        <f>C5+C7+C9+C11+C13+C15+C17+C19</f>
        <v>651</v>
      </c>
      <c r="D21" s="42">
        <f>D5+D7+D9+D11+D13+D15+D17+D19</f>
        <v>748</v>
      </c>
      <c r="E21" s="42">
        <f t="shared" ref="E21:F22" si="1">E5+E7+E9+E11+E13+E15+E17+E19</f>
        <v>38</v>
      </c>
      <c r="F21" s="42">
        <f>F5+F7+F9+F11+F13+F15+F17+F19</f>
        <v>1437</v>
      </c>
      <c r="G21" s="238">
        <f>SUM(G5:G20)</f>
        <v>16210</v>
      </c>
      <c r="H21" s="238">
        <f>SUM(H5:H20)</f>
        <v>6627</v>
      </c>
      <c r="I21" s="238">
        <f>SUM(I5:I20)</f>
        <v>1356</v>
      </c>
      <c r="J21" s="240">
        <f>SUM(G21:I22)</f>
        <v>24193</v>
      </c>
    </row>
    <row r="22" spans="1:10" ht="30" customHeight="1">
      <c r="A22" s="198"/>
      <c r="B22" s="45" t="s">
        <v>122</v>
      </c>
      <c r="C22" s="42">
        <f>C6+C8+C10+C12+C14+C16+C18+C20</f>
        <v>56323706</v>
      </c>
      <c r="D22" s="42">
        <f>D6+D8+D10+D12+D14+D16+D18+D20</f>
        <v>28580025</v>
      </c>
      <c r="E22" s="42">
        <f t="shared" si="1"/>
        <v>2548914</v>
      </c>
      <c r="F22" s="42">
        <f t="shared" si="1"/>
        <v>87452645</v>
      </c>
      <c r="G22" s="242"/>
      <c r="H22" s="242"/>
      <c r="I22" s="242"/>
      <c r="J22" s="241"/>
    </row>
    <row r="23" spans="1:10" ht="17.25" customHeight="1">
      <c r="A23" s="10"/>
      <c r="B23" s="15"/>
      <c r="C23" s="10"/>
      <c r="D23" s="10"/>
      <c r="E23" s="10"/>
      <c r="F23" s="10"/>
      <c r="G23" s="10"/>
      <c r="H23" s="10"/>
      <c r="I23" s="10"/>
      <c r="J23" s="10"/>
    </row>
    <row r="24" spans="1:10" ht="17.25" customHeight="1">
      <c r="A24" s="10" t="s">
        <v>69</v>
      </c>
      <c r="B24" s="15"/>
      <c r="C24" s="10"/>
      <c r="D24" s="10" t="s">
        <v>73</v>
      </c>
      <c r="E24" s="10"/>
      <c r="F24" s="10"/>
      <c r="G24" s="10"/>
      <c r="H24" s="10"/>
      <c r="I24" s="10"/>
      <c r="J24" s="10"/>
    </row>
    <row r="25" spans="1:10" ht="17.25" customHeight="1">
      <c r="A25" s="10" t="s">
        <v>70</v>
      </c>
      <c r="B25" s="15"/>
      <c r="C25" s="10"/>
      <c r="D25" s="10" t="s">
        <v>74</v>
      </c>
      <c r="E25" s="10"/>
      <c r="F25" s="10"/>
      <c r="G25" s="10"/>
      <c r="H25" s="10"/>
      <c r="I25" s="10"/>
      <c r="J25" s="10"/>
    </row>
    <row r="26" spans="1:10" ht="17.25" customHeight="1">
      <c r="A26" s="10" t="s">
        <v>71</v>
      </c>
      <c r="B26" s="15"/>
      <c r="C26" s="10"/>
      <c r="D26" s="10" t="s">
        <v>75</v>
      </c>
      <c r="E26" s="10"/>
      <c r="F26" s="10"/>
      <c r="G26" s="10"/>
      <c r="H26" s="10"/>
      <c r="I26" s="10"/>
      <c r="J26" s="10"/>
    </row>
    <row r="27" spans="1:10" ht="17.25" customHeight="1">
      <c r="A27" s="10" t="s">
        <v>72</v>
      </c>
      <c r="B27" s="15"/>
      <c r="C27" s="10"/>
      <c r="D27" s="10" t="s">
        <v>68</v>
      </c>
      <c r="E27" s="10"/>
      <c r="F27" s="10"/>
      <c r="G27" s="10"/>
      <c r="H27" s="10"/>
      <c r="I27" s="10"/>
      <c r="J27" s="10"/>
    </row>
    <row r="28" spans="1:10" ht="17.25" customHeight="1">
      <c r="A28" s="10"/>
      <c r="B28" s="15"/>
      <c r="C28" s="10"/>
      <c r="D28" s="10"/>
      <c r="E28" s="10"/>
      <c r="F28" s="10"/>
      <c r="G28" s="10"/>
      <c r="H28" s="10"/>
      <c r="I28" s="10"/>
      <c r="J28" s="10"/>
    </row>
    <row r="29" spans="1:10" ht="17.25" customHeight="1">
      <c r="A29" s="10"/>
      <c r="B29" s="15"/>
      <c r="C29" s="10"/>
      <c r="D29" s="10"/>
      <c r="E29" s="10"/>
      <c r="F29" s="10"/>
      <c r="G29" s="10"/>
      <c r="H29" s="10"/>
      <c r="I29" s="10"/>
      <c r="J29" s="10"/>
    </row>
    <row r="30" spans="1:10" ht="17.25" customHeight="1">
      <c r="A30" s="10"/>
      <c r="B30" s="15"/>
      <c r="C30" s="10"/>
      <c r="D30" s="10"/>
      <c r="E30" s="10"/>
      <c r="F30" s="10"/>
      <c r="G30" s="10"/>
      <c r="H30" s="10"/>
      <c r="I30" s="10"/>
      <c r="J30" s="10"/>
    </row>
    <row r="31" spans="1:10">
      <c r="A31" s="10"/>
      <c r="B31" s="15"/>
      <c r="C31" s="10"/>
      <c r="D31" s="10"/>
      <c r="E31" s="10"/>
      <c r="F31" s="10"/>
      <c r="G31" s="10"/>
      <c r="H31" s="10"/>
      <c r="I31" s="10"/>
      <c r="J31" s="10"/>
    </row>
    <row r="32" spans="1:10">
      <c r="A32" s="10"/>
      <c r="B32" s="15"/>
      <c r="C32" s="10"/>
      <c r="D32" s="10"/>
      <c r="E32" s="10"/>
      <c r="F32" s="10"/>
      <c r="G32" s="10"/>
      <c r="H32" s="10"/>
      <c r="I32" s="10"/>
      <c r="J32" s="10"/>
    </row>
    <row r="33" spans="1:10">
      <c r="A33" s="10"/>
      <c r="B33" s="15"/>
      <c r="C33" s="10"/>
      <c r="D33" s="10"/>
      <c r="E33" s="10"/>
      <c r="F33" s="10"/>
      <c r="G33" s="10"/>
      <c r="H33" s="10"/>
      <c r="I33" s="10"/>
      <c r="J33" s="10"/>
    </row>
    <row r="34" spans="1:10">
      <c r="A34" s="10"/>
      <c r="B34" s="15"/>
      <c r="C34" s="10"/>
      <c r="D34" s="10"/>
      <c r="E34" s="10"/>
      <c r="F34" s="10"/>
      <c r="G34" s="10"/>
      <c r="H34" s="10"/>
      <c r="I34" s="10"/>
      <c r="J34" s="10"/>
    </row>
  </sheetData>
  <mergeCells count="50">
    <mergeCell ref="A2:J2"/>
    <mergeCell ref="A1:E1"/>
    <mergeCell ref="G19:G20"/>
    <mergeCell ref="H19:H20"/>
    <mergeCell ref="I19:I20"/>
    <mergeCell ref="J19:J20"/>
    <mergeCell ref="I17:I18"/>
    <mergeCell ref="J17:J18"/>
    <mergeCell ref="G11:G12"/>
    <mergeCell ref="H11:H12"/>
    <mergeCell ref="I11:I12"/>
    <mergeCell ref="J11:J12"/>
    <mergeCell ref="G13:G14"/>
    <mergeCell ref="H13:H14"/>
    <mergeCell ref="I13:I14"/>
    <mergeCell ref="J13:J14"/>
    <mergeCell ref="G21:G22"/>
    <mergeCell ref="H21:H22"/>
    <mergeCell ref="I21:I22"/>
    <mergeCell ref="J21:J22"/>
    <mergeCell ref="G15:G16"/>
    <mergeCell ref="H15:H16"/>
    <mergeCell ref="I15:I16"/>
    <mergeCell ref="J15:J16"/>
    <mergeCell ref="G17:G18"/>
    <mergeCell ref="H17:H18"/>
    <mergeCell ref="G7:G8"/>
    <mergeCell ref="H7:H8"/>
    <mergeCell ref="I7:I8"/>
    <mergeCell ref="J7:J8"/>
    <mergeCell ref="G9:G10"/>
    <mergeCell ref="H9:H10"/>
    <mergeCell ref="I9:I10"/>
    <mergeCell ref="J9:J10"/>
    <mergeCell ref="C3:F3"/>
    <mergeCell ref="G3:J3"/>
    <mergeCell ref="G5:G6"/>
    <mergeCell ref="H5:H6"/>
    <mergeCell ref="I5:I6"/>
    <mergeCell ref="J5:J6"/>
    <mergeCell ref="A3:B4"/>
    <mergeCell ref="A13:A14"/>
    <mergeCell ref="A15:A16"/>
    <mergeCell ref="A17:A18"/>
    <mergeCell ref="A19:A20"/>
    <mergeCell ref="A21:A22"/>
    <mergeCell ref="A5:A6"/>
    <mergeCell ref="A7:A8"/>
    <mergeCell ref="A9:A10"/>
    <mergeCell ref="A11:A12"/>
  </mergeCells>
  <phoneticPr fontId="2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A2ED-E49A-4405-9EFC-97726699B023}">
  <sheetPr>
    <pageSetUpPr fitToPage="1"/>
  </sheetPr>
  <dimension ref="A1:BV232"/>
  <sheetViews>
    <sheetView tabSelected="1" zoomScale="110" zoomScaleNormal="110" workbookViewId="0">
      <selection activeCell="A45" sqref="A45:XFD45"/>
    </sheetView>
  </sheetViews>
  <sheetFormatPr defaultRowHeight="13.5"/>
  <cols>
    <col min="1" max="1" width="4.125" customWidth="1"/>
    <col min="2" max="3" width="4.375" customWidth="1"/>
    <col min="4" max="103" width="2.5" customWidth="1"/>
  </cols>
  <sheetData>
    <row r="1" spans="1:36" s="10" customFormat="1" ht="22.5" customHeight="1">
      <c r="A1" s="17" t="s">
        <v>97</v>
      </c>
    </row>
    <row r="2" spans="1:36" s="4" customFormat="1" ht="1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I2" s="8"/>
      <c r="AJ2" s="8"/>
    </row>
    <row r="3" spans="1:36" s="4" customFormat="1" ht="22.5" customHeight="1">
      <c r="A3" s="4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S3" s="32"/>
      <c r="T3" s="32" t="s">
        <v>179</v>
      </c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</row>
    <row r="4" spans="1:36" s="4" customFormat="1" ht="18.75" customHeight="1">
      <c r="A4" s="99" t="s">
        <v>0</v>
      </c>
      <c r="B4" s="103"/>
      <c r="C4" s="104"/>
      <c r="D4" s="99" t="s">
        <v>1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4"/>
      <c r="Y4" s="99" t="s">
        <v>2</v>
      </c>
      <c r="Z4" s="103"/>
      <c r="AA4" s="103"/>
      <c r="AB4" s="103"/>
      <c r="AC4" s="103"/>
      <c r="AD4" s="103"/>
      <c r="AE4" s="103"/>
      <c r="AF4" s="103"/>
      <c r="AG4" s="104"/>
    </row>
    <row r="5" spans="1:36" s="4" customFormat="1" ht="19.5" customHeight="1">
      <c r="A5" s="86">
        <v>7</v>
      </c>
      <c r="B5" s="19">
        <v>5</v>
      </c>
      <c r="C5" s="19">
        <v>26</v>
      </c>
      <c r="D5" s="105" t="s">
        <v>180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7"/>
      <c r="Y5" s="99" t="s">
        <v>142</v>
      </c>
      <c r="Z5" s="103"/>
      <c r="AA5" s="103"/>
      <c r="AB5" s="103"/>
      <c r="AC5" s="103"/>
      <c r="AD5" s="103"/>
      <c r="AE5" s="103"/>
      <c r="AF5" s="103"/>
      <c r="AG5" s="104"/>
    </row>
    <row r="6" spans="1:36" s="4" customFormat="1" ht="19.5" customHeight="1">
      <c r="A6" s="87"/>
      <c r="B6" s="37">
        <v>6</v>
      </c>
      <c r="C6" s="19">
        <v>25</v>
      </c>
      <c r="D6" s="118" t="s">
        <v>181</v>
      </c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0"/>
      <c r="Y6" s="69" t="s">
        <v>163</v>
      </c>
      <c r="Z6" s="70"/>
      <c r="AA6" s="70"/>
      <c r="AB6" s="70"/>
      <c r="AC6" s="70"/>
      <c r="AD6" s="70"/>
      <c r="AE6" s="70"/>
      <c r="AF6" s="70"/>
      <c r="AG6" s="71"/>
    </row>
    <row r="7" spans="1:36" s="4" customFormat="1" ht="19.5" customHeight="1">
      <c r="A7" s="87"/>
      <c r="B7" s="19">
        <v>7</v>
      </c>
      <c r="C7" s="19">
        <v>28</v>
      </c>
      <c r="D7" s="105" t="s">
        <v>265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7"/>
      <c r="Y7" s="77" t="s">
        <v>162</v>
      </c>
      <c r="Z7" s="108"/>
      <c r="AA7" s="108"/>
      <c r="AB7" s="108"/>
      <c r="AC7" s="108"/>
      <c r="AD7" s="108"/>
      <c r="AE7" s="108"/>
      <c r="AF7" s="108"/>
      <c r="AG7" s="109"/>
    </row>
    <row r="8" spans="1:36" s="4" customFormat="1" ht="19.5" customHeight="1">
      <c r="A8" s="87"/>
      <c r="B8" s="19">
        <v>9</v>
      </c>
      <c r="C8" s="19">
        <v>29</v>
      </c>
      <c r="D8" s="105" t="s">
        <v>266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  <c r="Y8" s="110"/>
      <c r="Z8" s="111"/>
      <c r="AA8" s="111"/>
      <c r="AB8" s="111"/>
      <c r="AC8" s="111"/>
      <c r="AD8" s="111"/>
      <c r="AE8" s="111"/>
      <c r="AF8" s="111"/>
      <c r="AG8" s="112"/>
    </row>
    <row r="9" spans="1:36" s="4" customFormat="1" ht="19.5" customHeight="1">
      <c r="A9" s="117"/>
      <c r="B9" s="19">
        <v>11</v>
      </c>
      <c r="C9" s="19">
        <v>25</v>
      </c>
      <c r="D9" s="105" t="s">
        <v>182</v>
      </c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7"/>
      <c r="Y9" s="110"/>
      <c r="Z9" s="111"/>
      <c r="AA9" s="111"/>
      <c r="AB9" s="111"/>
      <c r="AC9" s="111"/>
      <c r="AD9" s="111"/>
      <c r="AE9" s="111"/>
      <c r="AF9" s="111"/>
      <c r="AG9" s="112"/>
    </row>
    <row r="10" spans="1:36" s="4" customFormat="1" ht="19.5" customHeight="1">
      <c r="A10" s="61">
        <v>8</v>
      </c>
      <c r="B10" s="19">
        <v>1</v>
      </c>
      <c r="C10" s="19">
        <v>26</v>
      </c>
      <c r="D10" s="105" t="s">
        <v>267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7"/>
      <c r="Y10" s="110"/>
      <c r="Z10" s="111"/>
      <c r="AA10" s="111"/>
      <c r="AB10" s="111"/>
      <c r="AC10" s="111"/>
      <c r="AD10" s="111"/>
      <c r="AE10" s="111"/>
      <c r="AF10" s="111"/>
      <c r="AG10" s="112"/>
    </row>
    <row r="11" spans="1:36" s="4" customFormat="1" ht="19.5" customHeight="1">
      <c r="A11" s="85"/>
      <c r="B11" s="19">
        <v>3</v>
      </c>
      <c r="C11" s="19">
        <v>23</v>
      </c>
      <c r="D11" s="105" t="s">
        <v>183</v>
      </c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7"/>
      <c r="Y11" s="113"/>
      <c r="Z11" s="114"/>
      <c r="AA11" s="114"/>
      <c r="AB11" s="114"/>
      <c r="AC11" s="114"/>
      <c r="AD11" s="114"/>
      <c r="AE11" s="114"/>
      <c r="AF11" s="114"/>
      <c r="AG11" s="115"/>
    </row>
    <row r="12" spans="1:36" s="4" customFormat="1" ht="14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36" s="4" customFormat="1" ht="18.75" customHeight="1">
      <c r="A13" s="4" t="s">
        <v>83</v>
      </c>
      <c r="B13" s="8"/>
      <c r="C13" s="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8"/>
      <c r="S13" s="8"/>
      <c r="T13" s="8"/>
      <c r="U13" s="8"/>
      <c r="V13" s="8"/>
      <c r="W13" s="8"/>
      <c r="X13" s="8"/>
    </row>
    <row r="14" spans="1:36" s="4" customFormat="1" ht="18.75" customHeight="1">
      <c r="A14" s="99"/>
      <c r="B14" s="103"/>
      <c r="C14" s="104"/>
      <c r="D14" s="99" t="s">
        <v>1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4"/>
      <c r="Y14" s="99" t="s">
        <v>2</v>
      </c>
      <c r="Z14" s="103"/>
      <c r="AA14" s="103"/>
      <c r="AB14" s="103"/>
      <c r="AC14" s="103"/>
      <c r="AD14" s="103"/>
      <c r="AE14" s="103"/>
      <c r="AF14" s="103"/>
      <c r="AG14" s="104"/>
    </row>
    <row r="15" spans="1:36" s="4" customFormat="1" ht="18.75" customHeight="1">
      <c r="A15" s="61">
        <v>7</v>
      </c>
      <c r="B15" s="19">
        <v>4</v>
      </c>
      <c r="C15" s="47">
        <v>15</v>
      </c>
      <c r="D15" s="105" t="s">
        <v>184</v>
      </c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7"/>
      <c r="Y15" s="77" t="s">
        <v>142</v>
      </c>
      <c r="Z15" s="108"/>
      <c r="AA15" s="108"/>
      <c r="AB15" s="108"/>
      <c r="AC15" s="108"/>
      <c r="AD15" s="108"/>
      <c r="AE15" s="108"/>
      <c r="AF15" s="108"/>
      <c r="AG15" s="109"/>
    </row>
    <row r="16" spans="1:36" s="4" customFormat="1" ht="18.75" customHeight="1">
      <c r="A16" s="84"/>
      <c r="B16" s="47">
        <v>7</v>
      </c>
      <c r="C16" s="37">
        <v>22</v>
      </c>
      <c r="D16" s="105" t="s">
        <v>185</v>
      </c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7"/>
      <c r="Y16" s="110"/>
      <c r="Z16" s="111"/>
      <c r="AA16" s="111"/>
      <c r="AB16" s="111"/>
      <c r="AC16" s="111"/>
      <c r="AD16" s="111"/>
      <c r="AE16" s="111"/>
      <c r="AF16" s="111"/>
      <c r="AG16" s="112"/>
    </row>
    <row r="17" spans="1:33" s="4" customFormat="1" ht="18.75" customHeight="1">
      <c r="A17" s="85"/>
      <c r="B17" s="47">
        <v>10</v>
      </c>
      <c r="C17" s="37">
        <v>27</v>
      </c>
      <c r="D17" s="105" t="s">
        <v>186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7"/>
      <c r="Y17" s="110"/>
      <c r="Z17" s="111"/>
      <c r="AA17" s="111"/>
      <c r="AB17" s="111"/>
      <c r="AC17" s="111"/>
      <c r="AD17" s="111"/>
      <c r="AE17" s="111"/>
      <c r="AF17" s="111"/>
      <c r="AG17" s="112"/>
    </row>
    <row r="18" spans="1:33" s="4" customFormat="1" ht="18.75" customHeight="1">
      <c r="A18" s="30">
        <v>8</v>
      </c>
      <c r="B18" s="19">
        <v>3</v>
      </c>
      <c r="C18" s="19">
        <v>24</v>
      </c>
      <c r="D18" s="105" t="s">
        <v>187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7"/>
      <c r="Y18" s="113"/>
      <c r="Z18" s="114"/>
      <c r="AA18" s="114"/>
      <c r="AB18" s="114"/>
      <c r="AC18" s="114"/>
      <c r="AD18" s="114"/>
      <c r="AE18" s="114"/>
      <c r="AF18" s="114"/>
      <c r="AG18" s="115"/>
    </row>
    <row r="19" spans="1:33" s="4" customFormat="1" ht="14.25" customHeight="1">
      <c r="A19" s="8"/>
      <c r="B19" s="8"/>
      <c r="C19" s="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8"/>
      <c r="Z19" s="8"/>
      <c r="AA19" s="8"/>
      <c r="AB19" s="8"/>
      <c r="AC19" s="8"/>
      <c r="AD19" s="8"/>
      <c r="AE19" s="8"/>
      <c r="AF19" s="8"/>
      <c r="AG19" s="8"/>
    </row>
    <row r="20" spans="1:33" s="4" customFormat="1" ht="18.75" customHeight="1">
      <c r="A20" s="4" t="s">
        <v>82</v>
      </c>
    </row>
    <row r="21" spans="1:33" s="4" customFormat="1" ht="18.75" customHeight="1">
      <c r="A21" s="99" t="s">
        <v>0</v>
      </c>
      <c r="B21" s="103"/>
      <c r="C21" s="104"/>
      <c r="D21" s="99" t="s">
        <v>1</v>
      </c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4"/>
      <c r="Y21" s="99" t="s">
        <v>2</v>
      </c>
      <c r="Z21" s="103"/>
      <c r="AA21" s="103"/>
      <c r="AB21" s="103"/>
      <c r="AC21" s="103"/>
      <c r="AD21" s="103"/>
      <c r="AE21" s="103"/>
      <c r="AF21" s="103"/>
      <c r="AG21" s="104"/>
    </row>
    <row r="22" spans="1:33" s="4" customFormat="1" ht="18.75" customHeight="1">
      <c r="A22" s="61">
        <v>7</v>
      </c>
      <c r="B22" s="61">
        <v>4</v>
      </c>
      <c r="C22" s="19">
        <v>2</v>
      </c>
      <c r="D22" s="99" t="s">
        <v>146</v>
      </c>
      <c r="E22" s="103"/>
      <c r="F22" s="103"/>
      <c r="G22" s="103"/>
      <c r="H22" s="103" t="s">
        <v>110</v>
      </c>
      <c r="I22" s="103"/>
      <c r="J22" s="103"/>
      <c r="K22" s="9"/>
      <c r="L22" s="9" t="s">
        <v>15</v>
      </c>
      <c r="M22" s="103">
        <v>1</v>
      </c>
      <c r="N22" s="103"/>
      <c r="O22" s="9" t="s">
        <v>12</v>
      </c>
      <c r="P22" s="9" t="s">
        <v>16</v>
      </c>
      <c r="Q22" s="103">
        <v>0</v>
      </c>
      <c r="R22" s="103"/>
      <c r="S22" s="9" t="s">
        <v>12</v>
      </c>
      <c r="T22" s="9"/>
      <c r="U22" s="9" t="s">
        <v>4</v>
      </c>
      <c r="V22" s="103">
        <v>1</v>
      </c>
      <c r="W22" s="103"/>
      <c r="X22" s="7" t="s">
        <v>12</v>
      </c>
      <c r="Y22" s="77" t="s">
        <v>142</v>
      </c>
      <c r="Z22" s="108"/>
      <c r="AA22" s="108"/>
      <c r="AB22" s="108"/>
      <c r="AC22" s="108"/>
      <c r="AD22" s="108"/>
      <c r="AE22" s="108"/>
      <c r="AF22" s="108"/>
      <c r="AG22" s="109"/>
    </row>
    <row r="23" spans="1:33" s="4" customFormat="1" ht="18.75" customHeight="1">
      <c r="A23" s="84"/>
      <c r="B23" s="84"/>
      <c r="C23" s="19">
        <v>14</v>
      </c>
      <c r="D23" s="99"/>
      <c r="E23" s="103"/>
      <c r="F23" s="103"/>
      <c r="G23" s="103"/>
      <c r="H23" s="103" t="s">
        <v>110</v>
      </c>
      <c r="I23" s="103"/>
      <c r="J23" s="103"/>
      <c r="K23" s="9"/>
      <c r="L23" s="9" t="s">
        <v>15</v>
      </c>
      <c r="M23" s="103">
        <v>5</v>
      </c>
      <c r="N23" s="103"/>
      <c r="O23" s="9" t="s">
        <v>12</v>
      </c>
      <c r="P23" s="9" t="s">
        <v>16</v>
      </c>
      <c r="Q23" s="103">
        <v>5</v>
      </c>
      <c r="R23" s="103"/>
      <c r="S23" s="9" t="s">
        <v>12</v>
      </c>
      <c r="T23" s="9"/>
      <c r="U23" s="9" t="s">
        <v>4</v>
      </c>
      <c r="V23" s="103">
        <f t="shared" ref="V23:V42" si="0">M23+Q23</f>
        <v>10</v>
      </c>
      <c r="W23" s="103"/>
      <c r="X23" s="7" t="s">
        <v>12</v>
      </c>
      <c r="Y23" s="110"/>
      <c r="Z23" s="111"/>
      <c r="AA23" s="111"/>
      <c r="AB23" s="111"/>
      <c r="AC23" s="111"/>
      <c r="AD23" s="111"/>
      <c r="AE23" s="111"/>
      <c r="AF23" s="111"/>
      <c r="AG23" s="112"/>
    </row>
    <row r="24" spans="1:33" s="4" customFormat="1" ht="18.75" customHeight="1">
      <c r="A24" s="84"/>
      <c r="B24" s="62"/>
      <c r="C24" s="19">
        <v>16</v>
      </c>
      <c r="D24" s="99" t="s">
        <v>146</v>
      </c>
      <c r="E24" s="103"/>
      <c r="F24" s="103"/>
      <c r="G24" s="103"/>
      <c r="H24" s="103" t="s">
        <v>110</v>
      </c>
      <c r="I24" s="103"/>
      <c r="J24" s="103"/>
      <c r="K24" s="9"/>
      <c r="L24" s="9" t="s">
        <v>15</v>
      </c>
      <c r="M24" s="103">
        <v>0</v>
      </c>
      <c r="N24" s="103"/>
      <c r="O24" s="9" t="s">
        <v>12</v>
      </c>
      <c r="P24" s="9" t="s">
        <v>16</v>
      </c>
      <c r="Q24" s="103">
        <v>1</v>
      </c>
      <c r="R24" s="103"/>
      <c r="S24" s="9" t="s">
        <v>12</v>
      </c>
      <c r="T24" s="9"/>
      <c r="U24" s="9" t="s">
        <v>4</v>
      </c>
      <c r="V24" s="103">
        <f t="shared" ref="V24" si="1">M24+Q24</f>
        <v>1</v>
      </c>
      <c r="W24" s="103"/>
      <c r="X24" s="7" t="s">
        <v>12</v>
      </c>
      <c r="Y24" s="110"/>
      <c r="Z24" s="111"/>
      <c r="AA24" s="111"/>
      <c r="AB24" s="111"/>
      <c r="AC24" s="111"/>
      <c r="AD24" s="111"/>
      <c r="AE24" s="111"/>
      <c r="AF24" s="111"/>
      <c r="AG24" s="112"/>
    </row>
    <row r="25" spans="1:33" s="4" customFormat="1" ht="18.75" customHeight="1">
      <c r="A25" s="84"/>
      <c r="B25" s="19">
        <v>5</v>
      </c>
      <c r="C25" s="19">
        <v>12</v>
      </c>
      <c r="D25" s="99"/>
      <c r="E25" s="103"/>
      <c r="F25" s="103"/>
      <c r="G25" s="103"/>
      <c r="H25" s="103" t="s">
        <v>110</v>
      </c>
      <c r="I25" s="103"/>
      <c r="J25" s="103"/>
      <c r="K25" s="9"/>
      <c r="L25" s="9" t="s">
        <v>15</v>
      </c>
      <c r="M25" s="103">
        <v>2</v>
      </c>
      <c r="N25" s="103"/>
      <c r="O25" s="9" t="s">
        <v>12</v>
      </c>
      <c r="P25" s="9" t="s">
        <v>16</v>
      </c>
      <c r="Q25" s="103">
        <v>0</v>
      </c>
      <c r="R25" s="103"/>
      <c r="S25" s="9" t="s">
        <v>12</v>
      </c>
      <c r="T25" s="9"/>
      <c r="U25" s="9" t="s">
        <v>4</v>
      </c>
      <c r="V25" s="103">
        <f t="shared" si="0"/>
        <v>2</v>
      </c>
      <c r="W25" s="103"/>
      <c r="X25" s="7" t="s">
        <v>12</v>
      </c>
      <c r="Y25" s="110"/>
      <c r="Z25" s="111"/>
      <c r="AA25" s="111"/>
      <c r="AB25" s="111"/>
      <c r="AC25" s="111"/>
      <c r="AD25" s="111"/>
      <c r="AE25" s="111"/>
      <c r="AF25" s="111"/>
      <c r="AG25" s="112"/>
    </row>
    <row r="26" spans="1:33" s="4" customFormat="1" ht="18.75" customHeight="1">
      <c r="A26" s="84"/>
      <c r="B26" s="61">
        <v>6</v>
      </c>
      <c r="C26" s="19">
        <v>5</v>
      </c>
      <c r="D26" s="99" t="s">
        <v>146</v>
      </c>
      <c r="E26" s="103"/>
      <c r="F26" s="103"/>
      <c r="G26" s="103"/>
      <c r="H26" s="103" t="s">
        <v>110</v>
      </c>
      <c r="I26" s="103"/>
      <c r="J26" s="103"/>
      <c r="K26" s="9"/>
      <c r="L26" s="9" t="s">
        <v>15</v>
      </c>
      <c r="M26" s="103">
        <v>1</v>
      </c>
      <c r="N26" s="103"/>
      <c r="O26" s="9" t="s">
        <v>12</v>
      </c>
      <c r="P26" s="9" t="s">
        <v>16</v>
      </c>
      <c r="Q26" s="103">
        <v>1</v>
      </c>
      <c r="R26" s="103"/>
      <c r="S26" s="9" t="s">
        <v>12</v>
      </c>
      <c r="T26" s="9"/>
      <c r="U26" s="9" t="s">
        <v>4</v>
      </c>
      <c r="V26" s="103">
        <f t="shared" si="0"/>
        <v>2</v>
      </c>
      <c r="W26" s="103"/>
      <c r="X26" s="7" t="s">
        <v>12</v>
      </c>
      <c r="Y26" s="110"/>
      <c r="Z26" s="111"/>
      <c r="AA26" s="111"/>
      <c r="AB26" s="111"/>
      <c r="AC26" s="111"/>
      <c r="AD26" s="111"/>
      <c r="AE26" s="111"/>
      <c r="AF26" s="111"/>
      <c r="AG26" s="112"/>
    </row>
    <row r="27" spans="1:33" s="4" customFormat="1" ht="18.75" customHeight="1">
      <c r="A27" s="84"/>
      <c r="B27" s="62"/>
      <c r="C27" s="19">
        <v>9</v>
      </c>
      <c r="D27" s="99"/>
      <c r="E27" s="103"/>
      <c r="F27" s="103"/>
      <c r="G27" s="103"/>
      <c r="H27" s="103" t="s">
        <v>110</v>
      </c>
      <c r="I27" s="103"/>
      <c r="J27" s="103"/>
      <c r="K27" s="9"/>
      <c r="L27" s="9" t="s">
        <v>15</v>
      </c>
      <c r="M27" s="103">
        <v>2</v>
      </c>
      <c r="N27" s="103"/>
      <c r="O27" s="9" t="s">
        <v>12</v>
      </c>
      <c r="P27" s="9" t="s">
        <v>16</v>
      </c>
      <c r="Q27" s="103">
        <v>3</v>
      </c>
      <c r="R27" s="103"/>
      <c r="S27" s="9" t="s">
        <v>12</v>
      </c>
      <c r="T27" s="9"/>
      <c r="U27" s="9" t="s">
        <v>4</v>
      </c>
      <c r="V27" s="103">
        <f t="shared" si="0"/>
        <v>5</v>
      </c>
      <c r="W27" s="103"/>
      <c r="X27" s="7" t="s">
        <v>12</v>
      </c>
      <c r="Y27" s="110"/>
      <c r="Z27" s="111"/>
      <c r="AA27" s="111"/>
      <c r="AB27" s="111"/>
      <c r="AC27" s="111"/>
      <c r="AD27" s="111"/>
      <c r="AE27" s="111"/>
      <c r="AF27" s="111"/>
      <c r="AG27" s="112"/>
    </row>
    <row r="28" spans="1:33" s="4" customFormat="1" ht="18.75" customHeight="1">
      <c r="A28" s="84"/>
      <c r="B28" s="19">
        <v>7</v>
      </c>
      <c r="C28" s="19">
        <v>14</v>
      </c>
      <c r="D28" s="99"/>
      <c r="E28" s="103"/>
      <c r="F28" s="103"/>
      <c r="G28" s="103"/>
      <c r="H28" s="103" t="s">
        <v>110</v>
      </c>
      <c r="I28" s="103"/>
      <c r="J28" s="103"/>
      <c r="K28" s="9"/>
      <c r="L28" s="9" t="s">
        <v>15</v>
      </c>
      <c r="M28" s="103">
        <v>2</v>
      </c>
      <c r="N28" s="103"/>
      <c r="O28" s="9" t="s">
        <v>12</v>
      </c>
      <c r="P28" s="9" t="s">
        <v>16</v>
      </c>
      <c r="Q28" s="103">
        <v>0</v>
      </c>
      <c r="R28" s="103"/>
      <c r="S28" s="9" t="s">
        <v>12</v>
      </c>
      <c r="T28" s="9"/>
      <c r="U28" s="9" t="s">
        <v>4</v>
      </c>
      <c r="V28" s="103">
        <f t="shared" si="0"/>
        <v>2</v>
      </c>
      <c r="W28" s="103"/>
      <c r="X28" s="7" t="s">
        <v>12</v>
      </c>
      <c r="Y28" s="110"/>
      <c r="Z28" s="111"/>
      <c r="AA28" s="111"/>
      <c r="AB28" s="111"/>
      <c r="AC28" s="111"/>
      <c r="AD28" s="111"/>
      <c r="AE28" s="111"/>
      <c r="AF28" s="111"/>
      <c r="AG28" s="112"/>
    </row>
    <row r="29" spans="1:33" s="4" customFormat="1" ht="18.75" customHeight="1">
      <c r="A29" s="84"/>
      <c r="B29" s="61">
        <v>8</v>
      </c>
      <c r="C29" s="19">
        <v>5</v>
      </c>
      <c r="D29" s="99"/>
      <c r="E29" s="103"/>
      <c r="F29" s="103"/>
      <c r="G29" s="103"/>
      <c r="H29" s="103" t="s">
        <v>110</v>
      </c>
      <c r="I29" s="103"/>
      <c r="J29" s="103"/>
      <c r="K29" s="9"/>
      <c r="L29" s="9" t="s">
        <v>15</v>
      </c>
      <c r="M29" s="103">
        <v>0</v>
      </c>
      <c r="N29" s="103"/>
      <c r="O29" s="9" t="s">
        <v>12</v>
      </c>
      <c r="P29" s="9" t="s">
        <v>16</v>
      </c>
      <c r="Q29" s="103">
        <v>1</v>
      </c>
      <c r="R29" s="103"/>
      <c r="S29" s="9" t="s">
        <v>12</v>
      </c>
      <c r="T29" s="9"/>
      <c r="U29" s="9" t="s">
        <v>4</v>
      </c>
      <c r="V29" s="103">
        <f t="shared" si="0"/>
        <v>1</v>
      </c>
      <c r="W29" s="103"/>
      <c r="X29" s="7" t="s">
        <v>12</v>
      </c>
      <c r="Y29" s="110"/>
      <c r="Z29" s="111"/>
      <c r="AA29" s="111"/>
      <c r="AB29" s="111"/>
      <c r="AC29" s="111"/>
      <c r="AD29" s="111"/>
      <c r="AE29" s="111"/>
      <c r="AF29" s="111"/>
      <c r="AG29" s="112"/>
    </row>
    <row r="30" spans="1:33" s="4" customFormat="1" ht="18.75" customHeight="1">
      <c r="A30" s="84"/>
      <c r="B30" s="85"/>
      <c r="C30" s="19">
        <v>12</v>
      </c>
      <c r="D30" s="99"/>
      <c r="E30" s="103"/>
      <c r="F30" s="103"/>
      <c r="G30" s="103"/>
      <c r="H30" s="103" t="s">
        <v>110</v>
      </c>
      <c r="I30" s="103"/>
      <c r="J30" s="103"/>
      <c r="K30" s="9"/>
      <c r="L30" s="9" t="s">
        <v>15</v>
      </c>
      <c r="M30" s="103">
        <v>1</v>
      </c>
      <c r="N30" s="103"/>
      <c r="O30" s="9" t="s">
        <v>12</v>
      </c>
      <c r="P30" s="9" t="s">
        <v>16</v>
      </c>
      <c r="Q30" s="103">
        <v>0</v>
      </c>
      <c r="R30" s="103"/>
      <c r="S30" s="9" t="s">
        <v>12</v>
      </c>
      <c r="T30" s="9"/>
      <c r="U30" s="9" t="s">
        <v>4</v>
      </c>
      <c r="V30" s="103">
        <f t="shared" si="0"/>
        <v>1</v>
      </c>
      <c r="W30" s="103"/>
      <c r="X30" s="7" t="s">
        <v>12</v>
      </c>
      <c r="Y30" s="110"/>
      <c r="Z30" s="111"/>
      <c r="AA30" s="111"/>
      <c r="AB30" s="111"/>
      <c r="AC30" s="111"/>
      <c r="AD30" s="111"/>
      <c r="AE30" s="111"/>
      <c r="AF30" s="111"/>
      <c r="AG30" s="112"/>
    </row>
    <row r="31" spans="1:33" s="4" customFormat="1" ht="18.75" customHeight="1">
      <c r="A31" s="84"/>
      <c r="B31" s="61">
        <v>9</v>
      </c>
      <c r="C31" s="19">
        <v>3</v>
      </c>
      <c r="D31" s="99" t="s">
        <v>146</v>
      </c>
      <c r="E31" s="103"/>
      <c r="F31" s="103"/>
      <c r="G31" s="103"/>
      <c r="H31" s="103" t="s">
        <v>110</v>
      </c>
      <c r="I31" s="103"/>
      <c r="J31" s="103"/>
      <c r="K31" s="9"/>
      <c r="L31" s="9" t="s">
        <v>15</v>
      </c>
      <c r="M31" s="103">
        <v>0</v>
      </c>
      <c r="N31" s="103"/>
      <c r="O31" s="9" t="s">
        <v>12</v>
      </c>
      <c r="P31" s="9" t="s">
        <v>16</v>
      </c>
      <c r="Q31" s="103">
        <v>1</v>
      </c>
      <c r="R31" s="103"/>
      <c r="S31" s="9" t="s">
        <v>12</v>
      </c>
      <c r="T31" s="9"/>
      <c r="U31" s="9" t="s">
        <v>4</v>
      </c>
      <c r="V31" s="103">
        <f t="shared" si="0"/>
        <v>1</v>
      </c>
      <c r="W31" s="103"/>
      <c r="X31" s="7" t="s">
        <v>12</v>
      </c>
      <c r="Y31" s="110"/>
      <c r="Z31" s="111"/>
      <c r="AA31" s="111"/>
      <c r="AB31" s="111"/>
      <c r="AC31" s="111"/>
      <c r="AD31" s="111"/>
      <c r="AE31" s="111"/>
      <c r="AF31" s="111"/>
      <c r="AG31" s="112"/>
    </row>
    <row r="32" spans="1:33" s="4" customFormat="1" ht="18.75" customHeight="1">
      <c r="A32" s="84"/>
      <c r="B32" s="76"/>
      <c r="C32" s="19">
        <v>5</v>
      </c>
      <c r="D32" s="99" t="s">
        <v>146</v>
      </c>
      <c r="E32" s="103"/>
      <c r="F32" s="103"/>
      <c r="G32" s="103"/>
      <c r="H32" s="103" t="s">
        <v>110</v>
      </c>
      <c r="I32" s="103"/>
      <c r="J32" s="103"/>
      <c r="K32" s="9"/>
      <c r="L32" s="9" t="s">
        <v>15</v>
      </c>
      <c r="M32" s="103">
        <v>0</v>
      </c>
      <c r="N32" s="103"/>
      <c r="O32" s="9" t="s">
        <v>12</v>
      </c>
      <c r="P32" s="9" t="s">
        <v>16</v>
      </c>
      <c r="Q32" s="103">
        <v>1</v>
      </c>
      <c r="R32" s="103"/>
      <c r="S32" s="9" t="s">
        <v>12</v>
      </c>
      <c r="T32" s="9"/>
      <c r="U32" s="9" t="s">
        <v>4</v>
      </c>
      <c r="V32" s="103">
        <f t="shared" si="0"/>
        <v>1</v>
      </c>
      <c r="W32" s="103"/>
      <c r="X32" s="7" t="s">
        <v>12</v>
      </c>
      <c r="Y32" s="110"/>
      <c r="Z32" s="111"/>
      <c r="AA32" s="111"/>
      <c r="AB32" s="111"/>
      <c r="AC32" s="111"/>
      <c r="AD32" s="111"/>
      <c r="AE32" s="111"/>
      <c r="AF32" s="111"/>
      <c r="AG32" s="112"/>
    </row>
    <row r="33" spans="1:33" s="4" customFormat="1" ht="18.75" customHeight="1">
      <c r="A33" s="84"/>
      <c r="B33" s="62"/>
      <c r="C33" s="19">
        <v>8</v>
      </c>
      <c r="D33" s="99"/>
      <c r="E33" s="103"/>
      <c r="F33" s="103"/>
      <c r="G33" s="103"/>
      <c r="H33" s="103" t="s">
        <v>110</v>
      </c>
      <c r="I33" s="103"/>
      <c r="J33" s="103"/>
      <c r="K33" s="9"/>
      <c r="L33" s="9" t="s">
        <v>15</v>
      </c>
      <c r="M33" s="103">
        <v>1</v>
      </c>
      <c r="N33" s="103"/>
      <c r="O33" s="9" t="s">
        <v>12</v>
      </c>
      <c r="P33" s="9" t="s">
        <v>16</v>
      </c>
      <c r="Q33" s="103">
        <v>0</v>
      </c>
      <c r="R33" s="103"/>
      <c r="S33" s="9" t="s">
        <v>12</v>
      </c>
      <c r="T33" s="9"/>
      <c r="U33" s="9" t="s">
        <v>4</v>
      </c>
      <c r="V33" s="103">
        <f t="shared" si="0"/>
        <v>1</v>
      </c>
      <c r="W33" s="103"/>
      <c r="X33" s="7" t="s">
        <v>12</v>
      </c>
      <c r="Y33" s="110"/>
      <c r="Z33" s="111"/>
      <c r="AA33" s="111"/>
      <c r="AB33" s="111"/>
      <c r="AC33" s="111"/>
      <c r="AD33" s="111"/>
      <c r="AE33" s="111"/>
      <c r="AF33" s="111"/>
      <c r="AG33" s="112"/>
    </row>
    <row r="34" spans="1:33" s="4" customFormat="1" ht="18.75" customHeight="1">
      <c r="A34" s="84"/>
      <c r="B34" s="19">
        <v>10</v>
      </c>
      <c r="C34" s="19">
        <v>14</v>
      </c>
      <c r="D34" s="99"/>
      <c r="E34" s="103"/>
      <c r="F34" s="103"/>
      <c r="G34" s="103"/>
      <c r="H34" s="103" t="s">
        <v>110</v>
      </c>
      <c r="I34" s="103"/>
      <c r="J34" s="103"/>
      <c r="K34" s="9"/>
      <c r="L34" s="9" t="s">
        <v>15</v>
      </c>
      <c r="M34" s="103">
        <v>4</v>
      </c>
      <c r="N34" s="103"/>
      <c r="O34" s="9" t="s">
        <v>12</v>
      </c>
      <c r="P34" s="9" t="s">
        <v>16</v>
      </c>
      <c r="Q34" s="103">
        <v>3</v>
      </c>
      <c r="R34" s="103"/>
      <c r="S34" s="9" t="s">
        <v>12</v>
      </c>
      <c r="T34" s="9"/>
      <c r="U34" s="9" t="s">
        <v>4</v>
      </c>
      <c r="V34" s="103">
        <f t="shared" si="0"/>
        <v>7</v>
      </c>
      <c r="W34" s="103"/>
      <c r="X34" s="7" t="s">
        <v>12</v>
      </c>
      <c r="Y34" s="110"/>
      <c r="Z34" s="111"/>
      <c r="AA34" s="111"/>
      <c r="AB34" s="111"/>
      <c r="AC34" s="111"/>
      <c r="AD34" s="111"/>
      <c r="AE34" s="111"/>
      <c r="AF34" s="111"/>
      <c r="AG34" s="112"/>
    </row>
    <row r="35" spans="1:33" s="4" customFormat="1" ht="18.75" customHeight="1">
      <c r="A35" s="84"/>
      <c r="B35" s="61">
        <v>11</v>
      </c>
      <c r="C35" s="29">
        <v>10</v>
      </c>
      <c r="D35" s="99"/>
      <c r="E35" s="103"/>
      <c r="F35" s="103"/>
      <c r="G35" s="103"/>
      <c r="H35" s="103" t="s">
        <v>110</v>
      </c>
      <c r="I35" s="103"/>
      <c r="J35" s="103"/>
      <c r="K35" s="9"/>
      <c r="L35" s="9" t="s">
        <v>15</v>
      </c>
      <c r="M35" s="103">
        <v>1</v>
      </c>
      <c r="N35" s="103"/>
      <c r="O35" s="9" t="s">
        <v>12</v>
      </c>
      <c r="P35" s="9" t="s">
        <v>16</v>
      </c>
      <c r="Q35" s="103">
        <v>0</v>
      </c>
      <c r="R35" s="103"/>
      <c r="S35" s="9" t="s">
        <v>12</v>
      </c>
      <c r="T35" s="9"/>
      <c r="U35" s="9" t="s">
        <v>4</v>
      </c>
      <c r="V35" s="103">
        <f t="shared" si="0"/>
        <v>1</v>
      </c>
      <c r="W35" s="103"/>
      <c r="X35" s="7" t="s">
        <v>12</v>
      </c>
      <c r="Y35" s="110"/>
      <c r="Z35" s="111"/>
      <c r="AA35" s="111"/>
      <c r="AB35" s="111"/>
      <c r="AC35" s="111"/>
      <c r="AD35" s="111"/>
      <c r="AE35" s="111"/>
      <c r="AF35" s="111"/>
      <c r="AG35" s="112"/>
    </row>
    <row r="36" spans="1:33" s="4" customFormat="1" ht="18.75" customHeight="1">
      <c r="A36" s="84"/>
      <c r="B36" s="62"/>
      <c r="C36" s="19">
        <v>11</v>
      </c>
      <c r="D36" s="99" t="s">
        <v>146</v>
      </c>
      <c r="E36" s="103"/>
      <c r="F36" s="103"/>
      <c r="G36" s="103"/>
      <c r="H36" s="103" t="s">
        <v>110</v>
      </c>
      <c r="I36" s="103"/>
      <c r="J36" s="103"/>
      <c r="K36" s="9"/>
      <c r="L36" s="9" t="s">
        <v>15</v>
      </c>
      <c r="M36" s="103">
        <v>0</v>
      </c>
      <c r="N36" s="103"/>
      <c r="O36" s="9" t="s">
        <v>12</v>
      </c>
      <c r="P36" s="9" t="s">
        <v>16</v>
      </c>
      <c r="Q36" s="103">
        <v>1</v>
      </c>
      <c r="R36" s="103"/>
      <c r="S36" s="9" t="s">
        <v>12</v>
      </c>
      <c r="T36" s="9"/>
      <c r="U36" s="9" t="s">
        <v>4</v>
      </c>
      <c r="V36" s="103">
        <f t="shared" si="0"/>
        <v>1</v>
      </c>
      <c r="W36" s="103"/>
      <c r="X36" s="7" t="s">
        <v>12</v>
      </c>
      <c r="Y36" s="110"/>
      <c r="Z36" s="111"/>
      <c r="AA36" s="111"/>
      <c r="AB36" s="111"/>
      <c r="AC36" s="111"/>
      <c r="AD36" s="111"/>
      <c r="AE36" s="111"/>
      <c r="AF36" s="111"/>
      <c r="AG36" s="112"/>
    </row>
    <row r="37" spans="1:33" s="4" customFormat="1" ht="18.75" customHeight="1">
      <c r="A37" s="84"/>
      <c r="B37" s="61">
        <v>12</v>
      </c>
      <c r="C37" s="29">
        <v>4</v>
      </c>
      <c r="D37" s="99" t="s">
        <v>146</v>
      </c>
      <c r="E37" s="103"/>
      <c r="F37" s="103"/>
      <c r="G37" s="103"/>
      <c r="H37" s="103" t="s">
        <v>110</v>
      </c>
      <c r="I37" s="103"/>
      <c r="J37" s="103"/>
      <c r="K37" s="9"/>
      <c r="L37" s="9" t="s">
        <v>15</v>
      </c>
      <c r="M37" s="103">
        <v>1</v>
      </c>
      <c r="N37" s="103"/>
      <c r="O37" s="9" t="s">
        <v>12</v>
      </c>
      <c r="P37" s="9" t="s">
        <v>16</v>
      </c>
      <c r="Q37" s="103">
        <v>0</v>
      </c>
      <c r="R37" s="103"/>
      <c r="S37" s="9" t="s">
        <v>12</v>
      </c>
      <c r="T37" s="9"/>
      <c r="U37" s="9" t="s">
        <v>4</v>
      </c>
      <c r="V37" s="103">
        <f t="shared" si="0"/>
        <v>1</v>
      </c>
      <c r="W37" s="103"/>
      <c r="X37" s="7" t="s">
        <v>12</v>
      </c>
      <c r="Y37" s="110"/>
      <c r="Z37" s="111"/>
      <c r="AA37" s="111"/>
      <c r="AB37" s="111"/>
      <c r="AC37" s="111"/>
      <c r="AD37" s="111"/>
      <c r="AE37" s="111"/>
      <c r="AF37" s="111"/>
      <c r="AG37" s="112"/>
    </row>
    <row r="38" spans="1:33" s="4" customFormat="1" ht="18.75" customHeight="1">
      <c r="A38" s="62"/>
      <c r="B38" s="62"/>
      <c r="C38" s="29">
        <v>8</v>
      </c>
      <c r="D38" s="99"/>
      <c r="E38" s="100"/>
      <c r="F38" s="100"/>
      <c r="G38" s="100"/>
      <c r="H38" s="103" t="s">
        <v>110</v>
      </c>
      <c r="I38" s="103"/>
      <c r="J38" s="103"/>
      <c r="K38" s="9"/>
      <c r="L38" s="9" t="s">
        <v>15</v>
      </c>
      <c r="M38" s="103">
        <v>5</v>
      </c>
      <c r="N38" s="103"/>
      <c r="O38" s="9" t="s">
        <v>12</v>
      </c>
      <c r="P38" s="9" t="s">
        <v>16</v>
      </c>
      <c r="Q38" s="103">
        <v>3</v>
      </c>
      <c r="R38" s="103"/>
      <c r="S38" s="9" t="s">
        <v>12</v>
      </c>
      <c r="T38" s="9"/>
      <c r="U38" s="9" t="s">
        <v>4</v>
      </c>
      <c r="V38" s="103">
        <f t="shared" ref="V38" si="2">M38+Q38</f>
        <v>8</v>
      </c>
      <c r="W38" s="103"/>
      <c r="X38" s="7" t="s">
        <v>12</v>
      </c>
      <c r="Y38" s="110"/>
      <c r="Z38" s="111"/>
      <c r="AA38" s="111"/>
      <c r="AB38" s="111"/>
      <c r="AC38" s="111"/>
      <c r="AD38" s="111"/>
      <c r="AE38" s="111"/>
      <c r="AF38" s="111"/>
      <c r="AG38" s="112"/>
    </row>
    <row r="39" spans="1:33" s="4" customFormat="1" ht="18.75" customHeight="1">
      <c r="A39" s="61">
        <v>8</v>
      </c>
      <c r="B39" s="37">
        <v>1</v>
      </c>
      <c r="C39" s="19">
        <v>13</v>
      </c>
      <c r="D39" s="99"/>
      <c r="E39" s="103"/>
      <c r="F39" s="103"/>
      <c r="G39" s="103"/>
      <c r="H39" s="103" t="s">
        <v>110</v>
      </c>
      <c r="I39" s="103"/>
      <c r="J39" s="103"/>
      <c r="K39" s="9"/>
      <c r="L39" s="9" t="s">
        <v>15</v>
      </c>
      <c r="M39" s="103">
        <v>2</v>
      </c>
      <c r="N39" s="103"/>
      <c r="O39" s="9" t="s">
        <v>12</v>
      </c>
      <c r="P39" s="9" t="s">
        <v>16</v>
      </c>
      <c r="Q39" s="103">
        <v>1</v>
      </c>
      <c r="R39" s="103"/>
      <c r="S39" s="9" t="s">
        <v>12</v>
      </c>
      <c r="T39" s="9"/>
      <c r="U39" s="9" t="s">
        <v>4</v>
      </c>
      <c r="V39" s="103">
        <f t="shared" si="0"/>
        <v>3</v>
      </c>
      <c r="W39" s="103"/>
      <c r="X39" s="7" t="s">
        <v>12</v>
      </c>
      <c r="Y39" s="110"/>
      <c r="Z39" s="111"/>
      <c r="AA39" s="111"/>
      <c r="AB39" s="111"/>
      <c r="AC39" s="111"/>
      <c r="AD39" s="111"/>
      <c r="AE39" s="111"/>
      <c r="AF39" s="111"/>
      <c r="AG39" s="112"/>
    </row>
    <row r="40" spans="1:33" s="4" customFormat="1" ht="18.75" customHeight="1">
      <c r="A40" s="84"/>
      <c r="B40" s="19">
        <v>2</v>
      </c>
      <c r="C40" s="19">
        <v>9</v>
      </c>
      <c r="D40" s="99"/>
      <c r="E40" s="103"/>
      <c r="F40" s="103"/>
      <c r="G40" s="103"/>
      <c r="H40" s="103" t="s">
        <v>110</v>
      </c>
      <c r="I40" s="103"/>
      <c r="J40" s="103"/>
      <c r="K40" s="9"/>
      <c r="L40" s="9" t="s">
        <v>15</v>
      </c>
      <c r="M40" s="103">
        <v>2</v>
      </c>
      <c r="N40" s="103"/>
      <c r="O40" s="9" t="s">
        <v>12</v>
      </c>
      <c r="P40" s="9" t="s">
        <v>16</v>
      </c>
      <c r="Q40" s="103">
        <v>1</v>
      </c>
      <c r="R40" s="103"/>
      <c r="S40" s="9" t="s">
        <v>12</v>
      </c>
      <c r="T40" s="9"/>
      <c r="U40" s="9" t="s">
        <v>4</v>
      </c>
      <c r="V40" s="103">
        <f t="shared" si="0"/>
        <v>3</v>
      </c>
      <c r="W40" s="103"/>
      <c r="X40" s="7" t="s">
        <v>12</v>
      </c>
      <c r="Y40" s="110"/>
      <c r="Z40" s="111"/>
      <c r="AA40" s="111"/>
      <c r="AB40" s="111"/>
      <c r="AC40" s="111"/>
      <c r="AD40" s="111"/>
      <c r="AE40" s="111"/>
      <c r="AF40" s="111"/>
      <c r="AG40" s="112"/>
    </row>
    <row r="41" spans="1:33" s="4" customFormat="1" ht="18.75" customHeight="1">
      <c r="A41" s="84"/>
      <c r="B41" s="30">
        <v>3</v>
      </c>
      <c r="C41" s="29">
        <v>9</v>
      </c>
      <c r="D41" s="99"/>
      <c r="E41" s="103"/>
      <c r="F41" s="103"/>
      <c r="G41" s="103"/>
      <c r="H41" s="103" t="s">
        <v>110</v>
      </c>
      <c r="I41" s="103"/>
      <c r="J41" s="103"/>
      <c r="K41" s="9"/>
      <c r="L41" s="9" t="s">
        <v>15</v>
      </c>
      <c r="M41" s="103">
        <v>4</v>
      </c>
      <c r="N41" s="103"/>
      <c r="O41" s="9" t="s">
        <v>12</v>
      </c>
      <c r="P41" s="9" t="s">
        <v>16</v>
      </c>
      <c r="Q41" s="103">
        <v>2</v>
      </c>
      <c r="R41" s="103"/>
      <c r="S41" s="9" t="s">
        <v>12</v>
      </c>
      <c r="T41" s="9"/>
      <c r="U41" s="9" t="s">
        <v>4</v>
      </c>
      <c r="V41" s="103">
        <f t="shared" si="0"/>
        <v>6</v>
      </c>
      <c r="W41" s="103"/>
      <c r="X41" s="7" t="s">
        <v>12</v>
      </c>
      <c r="Y41" s="110"/>
      <c r="Z41" s="111"/>
      <c r="AA41" s="111"/>
      <c r="AB41" s="111"/>
      <c r="AC41" s="111"/>
      <c r="AD41" s="111"/>
      <c r="AE41" s="111"/>
      <c r="AF41" s="111"/>
      <c r="AG41" s="112"/>
    </row>
    <row r="42" spans="1:33" s="4" customFormat="1" ht="18.75" customHeight="1">
      <c r="A42" s="121" t="s">
        <v>4</v>
      </c>
      <c r="B42" s="121"/>
      <c r="C42" s="121"/>
      <c r="D42" s="51"/>
      <c r="E42" s="52"/>
      <c r="F42" s="52"/>
      <c r="G42" s="52"/>
      <c r="H42" s="122" t="s">
        <v>110</v>
      </c>
      <c r="I42" s="122"/>
      <c r="J42" s="122"/>
      <c r="K42" s="52"/>
      <c r="L42" s="52" t="s">
        <v>15</v>
      </c>
      <c r="M42" s="122">
        <f>SUM(M22:N41)</f>
        <v>34</v>
      </c>
      <c r="N42" s="122"/>
      <c r="O42" s="52" t="s">
        <v>12</v>
      </c>
      <c r="P42" s="52" t="s">
        <v>16</v>
      </c>
      <c r="Q42" s="122">
        <f>SUM(Q22:R41)</f>
        <v>24</v>
      </c>
      <c r="R42" s="122"/>
      <c r="S42" s="52" t="s">
        <v>12</v>
      </c>
      <c r="T42" s="52"/>
      <c r="U42" s="52" t="s">
        <v>4</v>
      </c>
      <c r="V42" s="122">
        <f t="shared" si="0"/>
        <v>58</v>
      </c>
      <c r="W42" s="122"/>
      <c r="X42" s="53" t="s">
        <v>12</v>
      </c>
      <c r="Y42" s="6"/>
      <c r="Z42" s="9"/>
      <c r="AA42" s="9"/>
      <c r="AB42" s="9"/>
      <c r="AC42" s="9"/>
      <c r="AD42" s="9"/>
      <c r="AE42" s="9"/>
      <c r="AF42" s="9"/>
      <c r="AG42" s="7"/>
    </row>
    <row r="43" spans="1:33" s="4" customFormat="1" ht="15" customHeight="1">
      <c r="A43" s="54"/>
      <c r="B43" s="54"/>
      <c r="C43" s="54"/>
      <c r="D43" s="55"/>
      <c r="E43" s="55"/>
      <c r="F43" s="55"/>
      <c r="G43" s="55"/>
      <c r="H43" s="54"/>
      <c r="I43" s="54"/>
      <c r="J43" s="54"/>
      <c r="K43" s="55"/>
      <c r="L43" s="55"/>
      <c r="M43" s="54"/>
      <c r="N43" s="54"/>
      <c r="O43" s="55"/>
      <c r="P43" s="55"/>
      <c r="Q43" s="54"/>
      <c r="R43" s="54"/>
      <c r="S43" s="55"/>
      <c r="T43" s="55"/>
      <c r="U43" s="55"/>
      <c r="V43" s="54"/>
      <c r="W43" s="54"/>
      <c r="X43" s="55"/>
    </row>
    <row r="44" spans="1:33" s="4" customFormat="1" ht="15" customHeight="1">
      <c r="A44" s="54"/>
      <c r="B44" s="54"/>
      <c r="C44" s="54"/>
      <c r="D44" s="55"/>
      <c r="E44" s="55"/>
      <c r="F44" s="55"/>
      <c r="G44" s="55"/>
      <c r="H44" s="54"/>
      <c r="I44" s="54"/>
      <c r="J44" s="54"/>
      <c r="K44" s="55"/>
      <c r="L44" s="55"/>
      <c r="M44" s="54"/>
      <c r="N44" s="54"/>
      <c r="O44" s="55"/>
      <c r="P44" s="55"/>
      <c r="Q44" s="54"/>
      <c r="R44" s="54"/>
      <c r="S44" s="55"/>
      <c r="T44" s="55"/>
      <c r="U44" s="55"/>
      <c r="V44" s="54"/>
      <c r="W44" s="54"/>
      <c r="X44" s="55"/>
    </row>
    <row r="45" spans="1:33" s="4" customFormat="1" ht="15" customHeight="1">
      <c r="A45" s="54"/>
      <c r="B45" s="54"/>
      <c r="C45" s="54"/>
      <c r="D45" s="55"/>
      <c r="E45" s="55"/>
      <c r="F45" s="55"/>
      <c r="G45" s="55"/>
      <c r="H45" s="54"/>
      <c r="I45" s="54"/>
      <c r="J45" s="54"/>
      <c r="K45" s="55"/>
      <c r="L45" s="55"/>
      <c r="M45" s="54"/>
      <c r="N45" s="54"/>
      <c r="O45" s="55"/>
      <c r="P45" s="55"/>
      <c r="Q45" s="54"/>
      <c r="R45" s="54"/>
      <c r="S45" s="55"/>
      <c r="T45" s="55"/>
      <c r="U45" s="55"/>
      <c r="V45" s="54"/>
      <c r="W45" s="54"/>
      <c r="X45" s="55"/>
    </row>
    <row r="46" spans="1:33" s="4" customFormat="1" ht="15" customHeight="1">
      <c r="A46" s="54"/>
      <c r="B46" s="54"/>
      <c r="C46" s="54"/>
      <c r="D46" s="55"/>
      <c r="E46" s="55"/>
      <c r="F46" s="55"/>
      <c r="G46" s="55"/>
      <c r="H46" s="54"/>
      <c r="I46" s="54"/>
      <c r="J46" s="54"/>
      <c r="K46" s="55"/>
      <c r="L46" s="55"/>
      <c r="M46" s="54"/>
      <c r="N46" s="54"/>
      <c r="O46" s="55"/>
      <c r="P46" s="55"/>
      <c r="Q46" s="54"/>
      <c r="R46" s="54"/>
      <c r="S46" s="55"/>
      <c r="T46" s="55"/>
      <c r="U46" s="55"/>
      <c r="V46" s="54"/>
      <c r="W46" s="54"/>
      <c r="X46" s="55"/>
    </row>
    <row r="47" spans="1:33" s="4" customFormat="1" ht="15" customHeight="1">
      <c r="A47" s="54"/>
      <c r="B47" s="54"/>
      <c r="C47" s="54"/>
      <c r="D47" s="55"/>
      <c r="E47" s="55"/>
      <c r="F47" s="55"/>
      <c r="G47" s="55"/>
      <c r="H47" s="54"/>
      <c r="I47" s="54"/>
      <c r="J47" s="54"/>
      <c r="K47" s="55"/>
      <c r="L47" s="55"/>
      <c r="M47" s="54"/>
      <c r="N47" s="54"/>
      <c r="O47" s="55"/>
      <c r="P47" s="55"/>
      <c r="Q47" s="54"/>
      <c r="R47" s="54"/>
      <c r="S47" s="55"/>
      <c r="T47" s="55"/>
      <c r="U47" s="55"/>
      <c r="V47" s="54"/>
      <c r="W47" s="54"/>
      <c r="X47" s="55"/>
    </row>
    <row r="48" spans="1:33" s="4" customFormat="1" ht="20.25" customHeight="1">
      <c r="A48" s="4" t="s">
        <v>88</v>
      </c>
    </row>
    <row r="49" spans="1:37" s="4" customFormat="1" ht="21" customHeight="1">
      <c r="A49" s="77" t="s">
        <v>0</v>
      </c>
      <c r="B49" s="103"/>
      <c r="C49" s="104"/>
      <c r="D49" s="99" t="s">
        <v>1</v>
      </c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4"/>
      <c r="Y49" s="99" t="s">
        <v>2</v>
      </c>
      <c r="Z49" s="103"/>
      <c r="AA49" s="103"/>
      <c r="AB49" s="103"/>
      <c r="AC49" s="103"/>
      <c r="AD49" s="103"/>
      <c r="AE49" s="103"/>
      <c r="AF49" s="103"/>
      <c r="AG49" s="104"/>
    </row>
    <row r="50" spans="1:37" s="4" customFormat="1" ht="20.25" customHeight="1">
      <c r="A50" s="86">
        <v>7</v>
      </c>
      <c r="B50" s="61">
        <v>4</v>
      </c>
      <c r="C50" s="61">
        <v>25</v>
      </c>
      <c r="D50" s="63" t="s">
        <v>5</v>
      </c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5"/>
      <c r="Y50" s="77" t="s">
        <v>135</v>
      </c>
      <c r="Z50" s="108"/>
      <c r="AA50" s="108"/>
      <c r="AB50" s="108"/>
      <c r="AC50" s="108"/>
      <c r="AD50" s="108"/>
      <c r="AE50" s="108"/>
      <c r="AF50" s="108"/>
      <c r="AG50" s="109"/>
    </row>
    <row r="51" spans="1:37" s="4" customFormat="1" ht="20.25" customHeight="1">
      <c r="A51" s="87"/>
      <c r="B51" s="85"/>
      <c r="C51" s="85"/>
      <c r="D51" s="81" t="s">
        <v>133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4"/>
      <c r="Y51" s="113"/>
      <c r="Z51" s="114"/>
      <c r="AA51" s="114"/>
      <c r="AB51" s="114"/>
      <c r="AC51" s="114"/>
      <c r="AD51" s="114"/>
      <c r="AE51" s="114"/>
      <c r="AF51" s="114"/>
      <c r="AG51" s="115"/>
    </row>
    <row r="52" spans="1:37" s="4" customFormat="1" ht="20.25" customHeight="1">
      <c r="A52" s="87"/>
      <c r="B52" s="61">
        <v>6</v>
      </c>
      <c r="C52" s="127" t="s">
        <v>253</v>
      </c>
      <c r="D52" s="63" t="s">
        <v>129</v>
      </c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80"/>
      <c r="Y52" s="77" t="s">
        <v>136</v>
      </c>
      <c r="Z52" s="129"/>
      <c r="AA52" s="129"/>
      <c r="AB52" s="129"/>
      <c r="AC52" s="129"/>
      <c r="AD52" s="129"/>
      <c r="AE52" s="129"/>
      <c r="AF52" s="129"/>
      <c r="AG52" s="130"/>
    </row>
    <row r="53" spans="1:37" s="4" customFormat="1" ht="20.25" customHeight="1">
      <c r="A53" s="87"/>
      <c r="B53" s="76"/>
      <c r="C53" s="128"/>
      <c r="D53" s="81" t="s">
        <v>263</v>
      </c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3"/>
      <c r="Y53" s="78"/>
      <c r="Z53" s="131"/>
      <c r="AA53" s="131"/>
      <c r="AB53" s="131"/>
      <c r="AC53" s="131"/>
      <c r="AD53" s="131"/>
      <c r="AE53" s="131"/>
      <c r="AF53" s="131"/>
      <c r="AG53" s="132"/>
    </row>
    <row r="54" spans="1:37" s="4" customFormat="1" ht="20.25" customHeight="1">
      <c r="A54" s="87"/>
      <c r="B54" s="76"/>
      <c r="C54" s="127">
        <v>17</v>
      </c>
      <c r="D54" s="64" t="s">
        <v>5</v>
      </c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5"/>
      <c r="Y54" s="59" t="s">
        <v>136</v>
      </c>
      <c r="Z54" s="59"/>
      <c r="AA54" s="59"/>
      <c r="AB54" s="59"/>
      <c r="AC54" s="59"/>
      <c r="AD54" s="59"/>
      <c r="AE54" s="59"/>
      <c r="AF54" s="59"/>
      <c r="AG54" s="59"/>
    </row>
    <row r="55" spans="1:37" s="4" customFormat="1" ht="20.25" customHeight="1">
      <c r="A55" s="87"/>
      <c r="B55" s="76"/>
      <c r="C55" s="59"/>
      <c r="D55" s="125" t="s">
        <v>241</v>
      </c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6"/>
      <c r="Y55" s="60"/>
      <c r="Z55" s="60"/>
      <c r="AA55" s="60"/>
      <c r="AB55" s="60"/>
      <c r="AC55" s="60"/>
      <c r="AD55" s="60"/>
      <c r="AE55" s="60"/>
      <c r="AF55" s="60"/>
      <c r="AG55" s="60"/>
    </row>
    <row r="56" spans="1:37" s="4" customFormat="1" ht="20.25" customHeight="1">
      <c r="A56" s="87"/>
      <c r="B56" s="76"/>
      <c r="C56" s="61">
        <v>20</v>
      </c>
      <c r="D56" s="64" t="s">
        <v>5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5"/>
      <c r="Y56" s="59" t="s">
        <v>135</v>
      </c>
      <c r="Z56" s="59"/>
      <c r="AA56" s="59"/>
      <c r="AB56" s="59"/>
      <c r="AC56" s="59"/>
      <c r="AD56" s="59"/>
      <c r="AE56" s="59"/>
      <c r="AF56" s="59"/>
      <c r="AG56" s="59"/>
    </row>
    <row r="57" spans="1:37" s="4" customFormat="1" ht="20.25" customHeight="1">
      <c r="A57" s="87"/>
      <c r="B57" s="76"/>
      <c r="C57" s="85"/>
      <c r="D57" s="125" t="s">
        <v>242</v>
      </c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6"/>
      <c r="Y57" s="60"/>
      <c r="Z57" s="60"/>
      <c r="AA57" s="60"/>
      <c r="AB57" s="60"/>
      <c r="AC57" s="60"/>
      <c r="AD57" s="60"/>
      <c r="AE57" s="60"/>
      <c r="AF57" s="60"/>
      <c r="AG57" s="60"/>
      <c r="AK57" s="50"/>
    </row>
    <row r="58" spans="1:37" s="4" customFormat="1" ht="20.25" customHeight="1">
      <c r="A58" s="87"/>
      <c r="B58" s="76"/>
      <c r="C58" s="102">
        <v>27</v>
      </c>
      <c r="D58" s="63" t="s">
        <v>6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5"/>
      <c r="Y58" s="69" t="s">
        <v>244</v>
      </c>
      <c r="Z58" s="70"/>
      <c r="AA58" s="70"/>
      <c r="AB58" s="70"/>
      <c r="AC58" s="70"/>
      <c r="AD58" s="70"/>
      <c r="AE58" s="70"/>
      <c r="AF58" s="70"/>
      <c r="AG58" s="71"/>
      <c r="AK58"/>
    </row>
    <row r="59" spans="1:37" s="4" customFormat="1" ht="20.25" customHeight="1">
      <c r="A59" s="87"/>
      <c r="B59" s="62"/>
      <c r="C59" s="102"/>
      <c r="D59" s="66" t="s">
        <v>243</v>
      </c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8"/>
      <c r="Y59" s="75" t="s">
        <v>245</v>
      </c>
      <c r="Z59" s="73"/>
      <c r="AA59" s="73"/>
      <c r="AB59" s="73"/>
      <c r="AC59" s="73"/>
      <c r="AD59" s="73"/>
      <c r="AE59" s="73"/>
      <c r="AF59" s="73"/>
      <c r="AG59" s="74"/>
      <c r="AK59" s="50"/>
    </row>
    <row r="60" spans="1:37" s="4" customFormat="1" ht="20.25" customHeight="1">
      <c r="A60" s="87"/>
      <c r="B60" s="61">
        <v>7</v>
      </c>
      <c r="C60" s="102">
        <v>4</v>
      </c>
      <c r="D60" s="63" t="s">
        <v>5</v>
      </c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5"/>
      <c r="Y60" s="77" t="s">
        <v>135</v>
      </c>
      <c r="Z60" s="108"/>
      <c r="AA60" s="108"/>
      <c r="AB60" s="108"/>
      <c r="AC60" s="108"/>
      <c r="AD60" s="108"/>
      <c r="AE60" s="108"/>
      <c r="AF60" s="108"/>
      <c r="AG60" s="109"/>
    </row>
    <row r="61" spans="1:37" s="4" customFormat="1" ht="20.25" customHeight="1">
      <c r="A61" s="87"/>
      <c r="B61" s="84"/>
      <c r="C61" s="102"/>
      <c r="D61" s="81" t="s">
        <v>246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4"/>
      <c r="Y61" s="113"/>
      <c r="Z61" s="114"/>
      <c r="AA61" s="114"/>
      <c r="AB61" s="114"/>
      <c r="AC61" s="114"/>
      <c r="AD61" s="114"/>
      <c r="AE61" s="114"/>
      <c r="AF61" s="114"/>
      <c r="AG61" s="115"/>
    </row>
    <row r="62" spans="1:37" s="4" customFormat="1" ht="20.25" customHeight="1">
      <c r="A62" s="87"/>
      <c r="B62" s="84"/>
      <c r="C62" s="102">
        <v>25</v>
      </c>
      <c r="D62" s="64" t="s">
        <v>129</v>
      </c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5"/>
      <c r="Y62" s="59" t="s">
        <v>136</v>
      </c>
      <c r="Z62" s="59"/>
      <c r="AA62" s="59"/>
      <c r="AB62" s="59"/>
      <c r="AC62" s="59"/>
      <c r="AD62" s="59"/>
      <c r="AE62" s="59"/>
      <c r="AF62" s="59"/>
      <c r="AG62" s="59"/>
    </row>
    <row r="63" spans="1:37" s="4" customFormat="1" ht="20.25" customHeight="1">
      <c r="A63" s="87"/>
      <c r="B63" s="84"/>
      <c r="C63" s="102"/>
      <c r="D63" s="81" t="s">
        <v>147</v>
      </c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4"/>
      <c r="Y63" s="60"/>
      <c r="Z63" s="60"/>
      <c r="AA63" s="60"/>
      <c r="AB63" s="60"/>
      <c r="AC63" s="60"/>
      <c r="AD63" s="60"/>
      <c r="AE63" s="60"/>
      <c r="AF63" s="60"/>
      <c r="AG63" s="60"/>
    </row>
    <row r="64" spans="1:37" s="4" customFormat="1" ht="20.25" customHeight="1">
      <c r="A64" s="87"/>
      <c r="B64" s="84"/>
      <c r="C64" s="127" t="s">
        <v>254</v>
      </c>
      <c r="D64" s="64" t="s">
        <v>5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5"/>
      <c r="Y64" s="59" t="s">
        <v>255</v>
      </c>
      <c r="Z64" s="59"/>
      <c r="AA64" s="59"/>
      <c r="AB64" s="59"/>
      <c r="AC64" s="59"/>
      <c r="AD64" s="59"/>
      <c r="AE64" s="59"/>
      <c r="AF64" s="59"/>
      <c r="AG64" s="59"/>
    </row>
    <row r="65" spans="1:66" s="4" customFormat="1" ht="20.25" customHeight="1">
      <c r="A65" s="87"/>
      <c r="B65" s="85"/>
      <c r="C65" s="128"/>
      <c r="D65" s="81" t="s">
        <v>256</v>
      </c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4"/>
      <c r="Y65" s="60"/>
      <c r="Z65" s="60"/>
      <c r="AA65" s="60"/>
      <c r="AB65" s="60"/>
      <c r="AC65" s="60"/>
      <c r="AD65" s="60"/>
      <c r="AE65" s="60"/>
      <c r="AF65" s="60"/>
      <c r="AG65" s="60"/>
    </row>
    <row r="66" spans="1:66" s="4" customFormat="1" ht="20.25" customHeight="1">
      <c r="A66" s="87"/>
      <c r="B66" s="61">
        <v>8</v>
      </c>
      <c r="C66" s="61">
        <v>18</v>
      </c>
      <c r="D66" s="63" t="s">
        <v>260</v>
      </c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5"/>
      <c r="Y66" s="69" t="s">
        <v>261</v>
      </c>
      <c r="Z66" s="70"/>
      <c r="AA66" s="70"/>
      <c r="AB66" s="70"/>
      <c r="AC66" s="70"/>
      <c r="AD66" s="70"/>
      <c r="AE66" s="70"/>
      <c r="AF66" s="70"/>
      <c r="AG66" s="71"/>
    </row>
    <row r="67" spans="1:66" s="4" customFormat="1" ht="20.25" customHeight="1">
      <c r="A67" s="87"/>
      <c r="B67" s="62"/>
      <c r="C67" s="62"/>
      <c r="D67" s="66" t="s">
        <v>262</v>
      </c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8"/>
      <c r="Y67" s="72"/>
      <c r="Z67" s="73"/>
      <c r="AA67" s="73"/>
      <c r="AB67" s="73"/>
      <c r="AC67" s="73"/>
      <c r="AD67" s="73"/>
      <c r="AE67" s="73"/>
      <c r="AF67" s="73"/>
      <c r="AG67" s="74"/>
    </row>
    <row r="68" spans="1:66" s="4" customFormat="1" ht="20.25" customHeight="1">
      <c r="A68" s="87"/>
      <c r="B68" s="61">
        <v>9</v>
      </c>
      <c r="C68" s="61">
        <v>9</v>
      </c>
      <c r="D68" s="63" t="s">
        <v>6</v>
      </c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5"/>
      <c r="Y68" s="69" t="s">
        <v>244</v>
      </c>
      <c r="Z68" s="70"/>
      <c r="AA68" s="70"/>
      <c r="AB68" s="70"/>
      <c r="AC68" s="70"/>
      <c r="AD68" s="70"/>
      <c r="AE68" s="70"/>
      <c r="AF68" s="70"/>
      <c r="AG68" s="71"/>
    </row>
    <row r="69" spans="1:66" s="4" customFormat="1" ht="20.25" customHeight="1">
      <c r="A69" s="87"/>
      <c r="B69" s="76"/>
      <c r="C69" s="62"/>
      <c r="D69" s="66" t="s">
        <v>257</v>
      </c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8"/>
      <c r="Y69" s="75" t="s">
        <v>245</v>
      </c>
      <c r="Z69" s="73"/>
      <c r="AA69" s="73"/>
      <c r="AB69" s="73"/>
      <c r="AC69" s="73"/>
      <c r="AD69" s="73"/>
      <c r="AE69" s="73"/>
      <c r="AF69" s="73"/>
      <c r="AG69" s="74"/>
    </row>
    <row r="70" spans="1:66" s="4" customFormat="1" ht="20.25" customHeight="1">
      <c r="A70" s="87"/>
      <c r="B70" s="61">
        <v>10</v>
      </c>
      <c r="C70" s="77">
        <v>8</v>
      </c>
      <c r="D70" s="63" t="s">
        <v>258</v>
      </c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80"/>
      <c r="Y70" s="59" t="s">
        <v>135</v>
      </c>
      <c r="Z70" s="59"/>
      <c r="AA70" s="59"/>
      <c r="AB70" s="59"/>
      <c r="AC70" s="59"/>
      <c r="AD70" s="59"/>
      <c r="AE70" s="59"/>
      <c r="AF70" s="59"/>
      <c r="AG70" s="59"/>
    </row>
    <row r="71" spans="1:66" s="4" customFormat="1" ht="20.25" customHeight="1">
      <c r="A71" s="87"/>
      <c r="B71" s="84"/>
      <c r="C71" s="78"/>
      <c r="D71" s="81" t="s">
        <v>259</v>
      </c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3"/>
      <c r="Y71" s="60"/>
      <c r="Z71" s="60"/>
      <c r="AA71" s="60"/>
      <c r="AB71" s="60"/>
      <c r="AC71" s="60"/>
      <c r="AD71" s="60"/>
      <c r="AE71" s="60"/>
      <c r="AF71" s="60"/>
      <c r="AG71" s="60"/>
    </row>
    <row r="72" spans="1:66" s="4" customFormat="1" ht="20.25" customHeight="1">
      <c r="A72" s="87"/>
      <c r="B72" s="84"/>
      <c r="C72" s="61">
        <v>14</v>
      </c>
      <c r="D72" s="125" t="s">
        <v>5</v>
      </c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6"/>
      <c r="Y72" s="133" t="s">
        <v>135</v>
      </c>
      <c r="Z72" s="134"/>
      <c r="AA72" s="134"/>
      <c r="AB72" s="134"/>
      <c r="AC72" s="134"/>
      <c r="AD72" s="134"/>
      <c r="AE72" s="134"/>
      <c r="AF72" s="134"/>
      <c r="AG72" s="135"/>
    </row>
    <row r="73" spans="1:66" s="4" customFormat="1" ht="20.25" customHeight="1">
      <c r="A73" s="87"/>
      <c r="B73" s="84"/>
      <c r="C73" s="85"/>
      <c r="D73" s="66" t="s">
        <v>243</v>
      </c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8"/>
      <c r="Y73" s="136"/>
      <c r="Z73" s="137"/>
      <c r="AA73" s="137"/>
      <c r="AB73" s="137"/>
      <c r="AC73" s="137"/>
      <c r="AD73" s="137"/>
      <c r="AE73" s="137"/>
      <c r="AF73" s="137"/>
      <c r="AG73" s="138"/>
    </row>
    <row r="74" spans="1:66" s="4" customFormat="1" ht="20.25" customHeight="1">
      <c r="A74" s="87"/>
      <c r="B74" s="84"/>
      <c r="C74" s="61">
        <v>17</v>
      </c>
      <c r="D74" s="64" t="s">
        <v>5</v>
      </c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5"/>
      <c r="Y74" s="59" t="s">
        <v>135</v>
      </c>
      <c r="Z74" s="59"/>
      <c r="AA74" s="59"/>
      <c r="AB74" s="59"/>
      <c r="AC74" s="59"/>
      <c r="AD74" s="59"/>
      <c r="AE74" s="59"/>
      <c r="AF74" s="59"/>
      <c r="AG74" s="59"/>
    </row>
    <row r="75" spans="1:66" s="4" customFormat="1" ht="20.25" customHeight="1">
      <c r="A75" s="87"/>
      <c r="B75" s="84"/>
      <c r="C75" s="62"/>
      <c r="D75" s="125" t="s">
        <v>264</v>
      </c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6"/>
      <c r="Y75" s="60"/>
      <c r="Z75" s="60"/>
      <c r="AA75" s="60"/>
      <c r="AB75" s="60"/>
      <c r="AC75" s="60"/>
      <c r="AD75" s="60"/>
      <c r="AE75" s="60"/>
      <c r="AF75" s="60"/>
      <c r="AG75" s="60"/>
    </row>
    <row r="76" spans="1:66" s="4" customFormat="1" ht="20.25" customHeight="1">
      <c r="A76" s="87"/>
      <c r="B76" s="84"/>
      <c r="C76" s="61">
        <v>30</v>
      </c>
      <c r="D76" s="64" t="s">
        <v>5</v>
      </c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5"/>
      <c r="Y76" s="139" t="s">
        <v>149</v>
      </c>
      <c r="Z76" s="140"/>
      <c r="AA76" s="140"/>
      <c r="AB76" s="140"/>
      <c r="AC76" s="140"/>
      <c r="AD76" s="140"/>
      <c r="AE76" s="140"/>
      <c r="AF76" s="140"/>
      <c r="AG76" s="141"/>
    </row>
    <row r="77" spans="1:66" s="4" customFormat="1" ht="20.25" customHeight="1">
      <c r="A77" s="87"/>
      <c r="B77" s="85"/>
      <c r="C77" s="85"/>
      <c r="D77" s="81" t="s">
        <v>148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4"/>
      <c r="Y77" s="75" t="s">
        <v>150</v>
      </c>
      <c r="Z77" s="142"/>
      <c r="AA77" s="142"/>
      <c r="AB77" s="142"/>
      <c r="AC77" s="142"/>
      <c r="AD77" s="142"/>
      <c r="AE77" s="142"/>
      <c r="AF77" s="142"/>
      <c r="AG77" s="143"/>
      <c r="BF77" s="39"/>
      <c r="BG77" s="39"/>
      <c r="BH77" s="39"/>
      <c r="BI77" s="39"/>
      <c r="BJ77" s="39"/>
      <c r="BK77" s="39"/>
      <c r="BL77" s="39"/>
      <c r="BM77" s="39"/>
      <c r="BN77" s="39"/>
    </row>
    <row r="78" spans="1:66" s="4" customFormat="1" ht="20.25" customHeight="1">
      <c r="A78" s="87"/>
      <c r="B78" s="61">
        <v>11</v>
      </c>
      <c r="C78" s="61">
        <v>12</v>
      </c>
      <c r="D78" s="64" t="s">
        <v>5</v>
      </c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5"/>
      <c r="Y78" s="77" t="s">
        <v>136</v>
      </c>
      <c r="Z78" s="108"/>
      <c r="AA78" s="108"/>
      <c r="AB78" s="108"/>
      <c r="AC78" s="108"/>
      <c r="AD78" s="108"/>
      <c r="AE78" s="108"/>
      <c r="AF78" s="108"/>
      <c r="AG78" s="109"/>
      <c r="BF78" s="39"/>
      <c r="BG78" s="39"/>
      <c r="BH78" s="39"/>
      <c r="BI78" s="39"/>
      <c r="BJ78" s="39"/>
      <c r="BK78" s="39"/>
      <c r="BL78" s="39"/>
      <c r="BM78" s="39"/>
      <c r="BN78" s="39"/>
    </row>
    <row r="79" spans="1:66" s="4" customFormat="1" ht="20.25" customHeight="1">
      <c r="A79" s="87"/>
      <c r="B79" s="84"/>
      <c r="C79" s="85"/>
      <c r="D79" s="81" t="s">
        <v>247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4"/>
      <c r="Y79" s="113"/>
      <c r="Z79" s="114"/>
      <c r="AA79" s="114"/>
      <c r="AB79" s="114"/>
      <c r="AC79" s="114"/>
      <c r="AD79" s="114"/>
      <c r="AE79" s="114"/>
      <c r="AF79" s="114"/>
      <c r="AG79" s="115"/>
      <c r="BF79" s="39"/>
      <c r="BG79" s="39"/>
      <c r="BH79" s="39"/>
      <c r="BI79" s="39"/>
      <c r="BJ79" s="39"/>
      <c r="BK79" s="39"/>
      <c r="BL79" s="39"/>
      <c r="BM79" s="39"/>
      <c r="BN79" s="39"/>
    </row>
    <row r="80" spans="1:66" s="4" customFormat="1" ht="20.25" customHeight="1">
      <c r="A80" s="76"/>
      <c r="B80" s="102">
        <v>12</v>
      </c>
      <c r="C80" s="61">
        <v>11</v>
      </c>
      <c r="D80" s="63" t="s">
        <v>6</v>
      </c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5"/>
      <c r="Y80" s="69" t="s">
        <v>244</v>
      </c>
      <c r="Z80" s="70"/>
      <c r="AA80" s="70"/>
      <c r="AB80" s="70"/>
      <c r="AC80" s="70"/>
      <c r="AD80" s="70"/>
      <c r="AE80" s="70"/>
      <c r="AF80" s="70"/>
      <c r="AG80" s="71"/>
    </row>
    <row r="81" spans="1:33" s="4" customFormat="1" ht="20.25" customHeight="1">
      <c r="A81" s="62"/>
      <c r="B81" s="102"/>
      <c r="C81" s="85"/>
      <c r="D81" s="66" t="s">
        <v>248</v>
      </c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8"/>
      <c r="Y81" s="75" t="s">
        <v>245</v>
      </c>
      <c r="Z81" s="73"/>
      <c r="AA81" s="73"/>
      <c r="AB81" s="73"/>
      <c r="AC81" s="73"/>
      <c r="AD81" s="73"/>
      <c r="AE81" s="73"/>
      <c r="AF81" s="73"/>
      <c r="AG81" s="74"/>
    </row>
    <row r="82" spans="1:33" s="4" customFormat="1" ht="20.25" customHeight="1">
      <c r="A82" s="61">
        <v>8</v>
      </c>
      <c r="B82" s="61">
        <v>2</v>
      </c>
      <c r="C82" s="61">
        <v>2</v>
      </c>
      <c r="D82" s="64" t="s">
        <v>5</v>
      </c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5"/>
      <c r="Y82" s="133" t="s">
        <v>135</v>
      </c>
      <c r="Z82" s="134"/>
      <c r="AA82" s="134"/>
      <c r="AB82" s="134"/>
      <c r="AC82" s="134"/>
      <c r="AD82" s="134"/>
      <c r="AE82" s="134"/>
      <c r="AF82" s="134"/>
      <c r="AG82" s="135"/>
    </row>
    <row r="83" spans="1:33" s="4" customFormat="1" ht="20.25" customHeight="1">
      <c r="A83" s="76"/>
      <c r="B83" s="84"/>
      <c r="C83" s="85"/>
      <c r="D83" s="66" t="s">
        <v>249</v>
      </c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8"/>
      <c r="Y83" s="136"/>
      <c r="Z83" s="137"/>
      <c r="AA83" s="137"/>
      <c r="AB83" s="137"/>
      <c r="AC83" s="137"/>
      <c r="AD83" s="137"/>
      <c r="AE83" s="137"/>
      <c r="AF83" s="137"/>
      <c r="AG83" s="138"/>
    </row>
    <row r="84" spans="1:33" s="4" customFormat="1" ht="20.25" customHeight="1">
      <c r="A84" s="76"/>
      <c r="B84" s="84"/>
      <c r="C84" s="61">
        <v>25</v>
      </c>
      <c r="D84" s="63" t="s">
        <v>139</v>
      </c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5"/>
      <c r="Y84" s="77" t="s">
        <v>134</v>
      </c>
      <c r="Z84" s="108"/>
      <c r="AA84" s="108"/>
      <c r="AB84" s="108"/>
      <c r="AC84" s="108"/>
      <c r="AD84" s="108"/>
      <c r="AE84" s="108"/>
      <c r="AF84" s="108"/>
      <c r="AG84" s="109"/>
    </row>
    <row r="85" spans="1:33" s="4" customFormat="1" ht="20.25" customHeight="1">
      <c r="A85" s="76"/>
      <c r="B85" s="85"/>
      <c r="C85" s="85"/>
      <c r="D85" s="81" t="s">
        <v>151</v>
      </c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4"/>
      <c r="Y85" s="113"/>
      <c r="Z85" s="114"/>
      <c r="AA85" s="114"/>
      <c r="AB85" s="114"/>
      <c r="AC85" s="114"/>
      <c r="AD85" s="114"/>
      <c r="AE85" s="114"/>
      <c r="AF85" s="114"/>
      <c r="AG85" s="115"/>
    </row>
    <row r="86" spans="1:33" s="4" customFormat="1" ht="20.25" customHeight="1">
      <c r="A86" s="76"/>
      <c r="B86" s="84">
        <v>3</v>
      </c>
      <c r="C86" s="61">
        <v>6</v>
      </c>
      <c r="D86" s="63" t="s">
        <v>178</v>
      </c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5"/>
      <c r="Y86" s="69" t="s">
        <v>140</v>
      </c>
      <c r="Z86" s="70"/>
      <c r="AA86" s="70"/>
      <c r="AB86" s="70"/>
      <c r="AC86" s="70"/>
      <c r="AD86" s="70"/>
      <c r="AE86" s="70"/>
      <c r="AF86" s="70"/>
      <c r="AG86" s="71"/>
    </row>
    <row r="87" spans="1:33" s="4" customFormat="1" ht="20.25" customHeight="1">
      <c r="A87" s="76"/>
      <c r="B87" s="84"/>
      <c r="C87" s="85"/>
      <c r="D87" s="81" t="s">
        <v>137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4"/>
      <c r="Y87" s="75" t="s">
        <v>141</v>
      </c>
      <c r="Z87" s="142"/>
      <c r="AA87" s="142"/>
      <c r="AB87" s="142"/>
      <c r="AC87" s="142"/>
      <c r="AD87" s="142"/>
      <c r="AE87" s="142"/>
      <c r="AF87" s="142"/>
      <c r="AG87" s="143"/>
    </row>
    <row r="88" spans="1:33" s="4" customFormat="1" ht="20.25" customHeight="1">
      <c r="A88" s="76"/>
      <c r="B88" s="84"/>
      <c r="C88" s="61">
        <v>25</v>
      </c>
      <c r="D88" s="63" t="s">
        <v>6</v>
      </c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5"/>
      <c r="Y88" s="69" t="s">
        <v>244</v>
      </c>
      <c r="Z88" s="70"/>
      <c r="AA88" s="70"/>
      <c r="AB88" s="70"/>
      <c r="AC88" s="70"/>
      <c r="AD88" s="70"/>
      <c r="AE88" s="70"/>
      <c r="AF88" s="70"/>
      <c r="AG88" s="71"/>
    </row>
    <row r="89" spans="1:33" s="4" customFormat="1" ht="20.25" customHeight="1">
      <c r="A89" s="62"/>
      <c r="B89" s="85"/>
      <c r="C89" s="85"/>
      <c r="D89" s="66" t="s">
        <v>250</v>
      </c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8"/>
      <c r="Y89" s="75" t="s">
        <v>245</v>
      </c>
      <c r="Z89" s="73"/>
      <c r="AA89" s="73"/>
      <c r="AB89" s="73"/>
      <c r="AC89" s="73"/>
      <c r="AD89" s="73"/>
      <c r="AE89" s="73"/>
      <c r="AF89" s="73"/>
      <c r="AG89" s="74"/>
    </row>
    <row r="90" spans="1:33" s="4" customFormat="1" ht="22.5" customHeight="1">
      <c r="A90" s="5" t="s">
        <v>152</v>
      </c>
      <c r="B90" s="8"/>
      <c r="C90" s="8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4"/>
      <c r="Z90" s="46"/>
      <c r="AA90" s="46"/>
      <c r="AB90" s="46"/>
      <c r="AC90" s="46"/>
      <c r="AD90" s="46"/>
      <c r="AE90" s="46"/>
      <c r="AF90" s="46"/>
      <c r="AG90" s="46"/>
    </row>
    <row r="91" spans="1:33" s="4" customFormat="1" ht="22.5" customHeight="1">
      <c r="A91" s="5" t="s">
        <v>153</v>
      </c>
      <c r="C91" s="8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4"/>
      <c r="Z91" s="46"/>
      <c r="AA91" s="46"/>
      <c r="AB91" s="46"/>
      <c r="AC91" s="46"/>
      <c r="AD91" s="46"/>
      <c r="AE91" s="46"/>
      <c r="AF91" s="46"/>
      <c r="AG91" s="46"/>
    </row>
    <row r="92" spans="1:33" s="4" customFormat="1" ht="21" customHeight="1">
      <c r="A92" s="99" t="s">
        <v>0</v>
      </c>
      <c r="B92" s="103"/>
      <c r="C92" s="104"/>
      <c r="D92" s="99" t="s">
        <v>143</v>
      </c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4"/>
      <c r="Y92" s="99" t="s">
        <v>2</v>
      </c>
      <c r="Z92" s="103"/>
      <c r="AA92" s="103"/>
      <c r="AB92" s="103"/>
      <c r="AC92" s="103"/>
      <c r="AD92" s="103"/>
      <c r="AE92" s="103"/>
      <c r="AF92" s="103"/>
      <c r="AG92" s="104"/>
    </row>
    <row r="93" spans="1:33" s="4" customFormat="1" ht="21" customHeight="1">
      <c r="A93" s="61">
        <v>7</v>
      </c>
      <c r="B93" s="84">
        <v>9</v>
      </c>
      <c r="C93" s="84">
        <v>22</v>
      </c>
      <c r="D93" s="64" t="s">
        <v>5</v>
      </c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5"/>
      <c r="Y93" s="69" t="s">
        <v>142</v>
      </c>
      <c r="Z93" s="70"/>
      <c r="AA93" s="70"/>
      <c r="AB93" s="70"/>
      <c r="AC93" s="70"/>
      <c r="AD93" s="70"/>
      <c r="AE93" s="70"/>
      <c r="AF93" s="70"/>
      <c r="AG93" s="71"/>
    </row>
    <row r="94" spans="1:33" s="4" customFormat="1" ht="21" customHeight="1">
      <c r="A94" s="84"/>
      <c r="B94" s="85"/>
      <c r="C94" s="85"/>
      <c r="D94" s="81" t="s">
        <v>226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4"/>
      <c r="Y94" s="75"/>
      <c r="Z94" s="142"/>
      <c r="AA94" s="142"/>
      <c r="AB94" s="142"/>
      <c r="AC94" s="142"/>
      <c r="AD94" s="142"/>
      <c r="AE94" s="142"/>
      <c r="AF94" s="142"/>
      <c r="AG94" s="143"/>
    </row>
    <row r="95" spans="1:33" s="4" customFormat="1" ht="21" customHeight="1">
      <c r="A95" s="76"/>
      <c r="B95" s="84">
        <v>11</v>
      </c>
      <c r="C95" s="84">
        <v>4</v>
      </c>
      <c r="D95" s="64" t="s">
        <v>227</v>
      </c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5"/>
      <c r="Y95" s="69" t="s">
        <v>142</v>
      </c>
      <c r="Z95" s="70"/>
      <c r="AA95" s="70"/>
      <c r="AB95" s="70"/>
      <c r="AC95" s="70"/>
      <c r="AD95" s="70"/>
      <c r="AE95" s="70"/>
      <c r="AF95" s="70"/>
      <c r="AG95" s="71"/>
    </row>
    <row r="96" spans="1:33" s="4" customFormat="1" ht="21" customHeight="1">
      <c r="A96" s="76"/>
      <c r="B96" s="85"/>
      <c r="C96" s="85"/>
      <c r="D96" s="81" t="s">
        <v>228</v>
      </c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4"/>
      <c r="Y96" s="75"/>
      <c r="Z96" s="142"/>
      <c r="AA96" s="142"/>
      <c r="AB96" s="142"/>
      <c r="AC96" s="142"/>
      <c r="AD96" s="142"/>
      <c r="AE96" s="142"/>
      <c r="AF96" s="142"/>
      <c r="AG96" s="143"/>
    </row>
    <row r="97" spans="1:33" s="4" customFormat="1" ht="21" customHeight="1">
      <c r="A97" s="76"/>
      <c r="B97" s="84">
        <v>12</v>
      </c>
      <c r="C97" s="84">
        <v>1</v>
      </c>
      <c r="D97" s="64" t="s">
        <v>227</v>
      </c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5"/>
      <c r="Y97" s="69" t="s">
        <v>142</v>
      </c>
      <c r="Z97" s="70"/>
      <c r="AA97" s="70"/>
      <c r="AB97" s="70"/>
      <c r="AC97" s="70"/>
      <c r="AD97" s="70"/>
      <c r="AE97" s="70"/>
      <c r="AF97" s="70"/>
      <c r="AG97" s="71"/>
    </row>
    <row r="98" spans="1:33" s="4" customFormat="1" ht="21" customHeight="1">
      <c r="A98" s="62"/>
      <c r="B98" s="85"/>
      <c r="C98" s="85"/>
      <c r="D98" s="81" t="s">
        <v>229</v>
      </c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4"/>
      <c r="Y98" s="75"/>
      <c r="Z98" s="142"/>
      <c r="AA98" s="142"/>
      <c r="AB98" s="142"/>
      <c r="AC98" s="142"/>
      <c r="AD98" s="142"/>
      <c r="AE98" s="142"/>
      <c r="AF98" s="142"/>
      <c r="AG98" s="143"/>
    </row>
    <row r="99" spans="1:33" s="4" customFormat="1" ht="21" customHeight="1">
      <c r="A99" s="8"/>
      <c r="B99" s="8"/>
      <c r="C99" s="8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24"/>
      <c r="Z99" s="24"/>
      <c r="AA99" s="24"/>
      <c r="AB99" s="24"/>
      <c r="AC99" s="24"/>
      <c r="AD99" s="24"/>
      <c r="AE99" s="24"/>
      <c r="AF99" s="24"/>
      <c r="AG99" s="24"/>
    </row>
    <row r="100" spans="1:33" s="4" customFormat="1" ht="21" customHeight="1">
      <c r="A100" s="5" t="s">
        <v>154</v>
      </c>
      <c r="C100" s="8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4"/>
      <c r="Z100" s="46"/>
      <c r="AA100" s="46"/>
      <c r="AB100" s="46"/>
      <c r="AC100" s="46"/>
      <c r="AD100" s="46"/>
      <c r="AE100" s="46"/>
      <c r="AF100" s="46"/>
      <c r="AG100" s="46"/>
    </row>
    <row r="101" spans="1:33" s="4" customFormat="1" ht="21" customHeight="1">
      <c r="A101" s="77" t="s">
        <v>0</v>
      </c>
      <c r="B101" s="103"/>
      <c r="C101" s="104"/>
      <c r="D101" s="99" t="s">
        <v>155</v>
      </c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60" t="s">
        <v>156</v>
      </c>
      <c r="W101" s="60"/>
      <c r="X101" s="60"/>
      <c r="Y101" s="99" t="s">
        <v>2</v>
      </c>
      <c r="Z101" s="103"/>
      <c r="AA101" s="103"/>
      <c r="AB101" s="103"/>
      <c r="AC101" s="103"/>
      <c r="AD101" s="103"/>
      <c r="AE101" s="103"/>
      <c r="AF101" s="103"/>
      <c r="AG101" s="104"/>
    </row>
    <row r="102" spans="1:33" s="4" customFormat="1" ht="21" customHeight="1">
      <c r="A102" s="61">
        <v>7</v>
      </c>
      <c r="B102" s="37">
        <v>4</v>
      </c>
      <c r="C102" s="37">
        <v>21</v>
      </c>
      <c r="D102" s="96" t="s">
        <v>230</v>
      </c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102">
        <v>13</v>
      </c>
      <c r="W102" s="102"/>
      <c r="X102" s="102"/>
      <c r="Y102" s="146" t="s">
        <v>142</v>
      </c>
      <c r="Z102" s="150"/>
      <c r="AA102" s="150"/>
      <c r="AB102" s="150"/>
      <c r="AC102" s="150"/>
      <c r="AD102" s="150"/>
      <c r="AE102" s="150"/>
      <c r="AF102" s="150"/>
      <c r="AG102" s="151"/>
    </row>
    <row r="103" spans="1:33" s="4" customFormat="1" ht="21" customHeight="1">
      <c r="A103" s="84"/>
      <c r="B103" s="37">
        <v>5</v>
      </c>
      <c r="C103" s="19">
        <v>19</v>
      </c>
      <c r="D103" s="96" t="s">
        <v>231</v>
      </c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102">
        <v>10</v>
      </c>
      <c r="W103" s="102"/>
      <c r="X103" s="102"/>
      <c r="Y103" s="152"/>
      <c r="Z103" s="153"/>
      <c r="AA103" s="153"/>
      <c r="AB103" s="153"/>
      <c r="AC103" s="153"/>
      <c r="AD103" s="153"/>
      <c r="AE103" s="153"/>
      <c r="AF103" s="153"/>
      <c r="AG103" s="154"/>
    </row>
    <row r="104" spans="1:33" s="4" customFormat="1" ht="21" customHeight="1">
      <c r="A104" s="84"/>
      <c r="B104" s="37">
        <v>6</v>
      </c>
      <c r="C104" s="19">
        <v>16</v>
      </c>
      <c r="D104" s="96" t="s">
        <v>232</v>
      </c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102">
        <v>15</v>
      </c>
      <c r="W104" s="102"/>
      <c r="X104" s="102"/>
      <c r="Y104" s="152"/>
      <c r="Z104" s="153"/>
      <c r="AA104" s="153"/>
      <c r="AB104" s="153"/>
      <c r="AC104" s="153"/>
      <c r="AD104" s="153"/>
      <c r="AE104" s="153"/>
      <c r="AF104" s="153"/>
      <c r="AG104" s="154"/>
    </row>
    <row r="105" spans="1:33" s="4" customFormat="1" ht="21" customHeight="1">
      <c r="A105" s="84"/>
      <c r="B105" s="37">
        <v>7</v>
      </c>
      <c r="C105" s="30">
        <v>22</v>
      </c>
      <c r="D105" s="96" t="s">
        <v>233</v>
      </c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102">
        <v>9</v>
      </c>
      <c r="W105" s="102"/>
      <c r="X105" s="102"/>
      <c r="Y105" s="152"/>
      <c r="Z105" s="153"/>
      <c r="AA105" s="153"/>
      <c r="AB105" s="153"/>
      <c r="AC105" s="153"/>
      <c r="AD105" s="153"/>
      <c r="AE105" s="153"/>
      <c r="AF105" s="153"/>
      <c r="AG105" s="154"/>
    </row>
    <row r="106" spans="1:33" s="4" customFormat="1" ht="21" customHeight="1">
      <c r="A106" s="84"/>
      <c r="B106" s="37">
        <v>9</v>
      </c>
      <c r="C106" s="37">
        <v>16</v>
      </c>
      <c r="D106" s="96" t="s">
        <v>234</v>
      </c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102">
        <v>21</v>
      </c>
      <c r="W106" s="102"/>
      <c r="X106" s="102"/>
      <c r="Y106" s="152"/>
      <c r="Z106" s="153"/>
      <c r="AA106" s="153"/>
      <c r="AB106" s="153"/>
      <c r="AC106" s="153"/>
      <c r="AD106" s="153"/>
      <c r="AE106" s="153"/>
      <c r="AF106" s="153"/>
      <c r="AG106" s="154"/>
    </row>
    <row r="107" spans="1:33" s="4" customFormat="1" ht="21" customHeight="1">
      <c r="A107" s="84"/>
      <c r="B107" s="19">
        <v>10</v>
      </c>
      <c r="C107" s="19">
        <v>20</v>
      </c>
      <c r="D107" s="144" t="s">
        <v>235</v>
      </c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02">
        <v>19</v>
      </c>
      <c r="W107" s="102"/>
      <c r="X107" s="102"/>
      <c r="Y107" s="152"/>
      <c r="Z107" s="153"/>
      <c r="AA107" s="153"/>
      <c r="AB107" s="153"/>
      <c r="AC107" s="153"/>
      <c r="AD107" s="153"/>
      <c r="AE107" s="153"/>
      <c r="AF107" s="153"/>
      <c r="AG107" s="154"/>
    </row>
    <row r="108" spans="1:33" s="4" customFormat="1" ht="21" customHeight="1">
      <c r="A108" s="84"/>
      <c r="B108" s="30">
        <v>11</v>
      </c>
      <c r="C108" s="19">
        <v>17</v>
      </c>
      <c r="D108" s="96" t="s">
        <v>236</v>
      </c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102">
        <v>40</v>
      </c>
      <c r="W108" s="102"/>
      <c r="X108" s="102"/>
      <c r="Y108" s="152"/>
      <c r="Z108" s="153"/>
      <c r="AA108" s="153"/>
      <c r="AB108" s="153"/>
      <c r="AC108" s="153"/>
      <c r="AD108" s="153"/>
      <c r="AE108" s="153"/>
      <c r="AF108" s="153"/>
      <c r="AG108" s="154"/>
    </row>
    <row r="109" spans="1:33" s="4" customFormat="1" ht="21" customHeight="1">
      <c r="A109" s="62"/>
      <c r="B109" s="30">
        <v>12</v>
      </c>
      <c r="C109" s="30">
        <v>15</v>
      </c>
      <c r="D109" s="96" t="s">
        <v>237</v>
      </c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1"/>
      <c r="V109" s="99">
        <v>14</v>
      </c>
      <c r="W109" s="100"/>
      <c r="X109" s="101"/>
      <c r="Y109" s="152"/>
      <c r="Z109" s="153"/>
      <c r="AA109" s="153"/>
      <c r="AB109" s="153"/>
      <c r="AC109" s="153"/>
      <c r="AD109" s="153"/>
      <c r="AE109" s="153"/>
      <c r="AF109" s="153"/>
      <c r="AG109" s="154"/>
    </row>
    <row r="110" spans="1:33" s="4" customFormat="1" ht="21" customHeight="1">
      <c r="A110" s="61">
        <v>8</v>
      </c>
      <c r="B110" s="30">
        <v>1</v>
      </c>
      <c r="C110" s="30">
        <v>19</v>
      </c>
      <c r="D110" s="96" t="s">
        <v>238</v>
      </c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102">
        <v>16</v>
      </c>
      <c r="W110" s="102"/>
      <c r="X110" s="102"/>
      <c r="Y110" s="152"/>
      <c r="Z110" s="153"/>
      <c r="AA110" s="153"/>
      <c r="AB110" s="153"/>
      <c r="AC110" s="153"/>
      <c r="AD110" s="153"/>
      <c r="AE110" s="153"/>
      <c r="AF110" s="153"/>
      <c r="AG110" s="154"/>
    </row>
    <row r="111" spans="1:33" s="4" customFormat="1" ht="21" customHeight="1">
      <c r="A111" s="84"/>
      <c r="B111" s="30">
        <v>2</v>
      </c>
      <c r="C111" s="30">
        <v>16</v>
      </c>
      <c r="D111" s="96" t="s">
        <v>239</v>
      </c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102">
        <v>13</v>
      </c>
      <c r="W111" s="102"/>
      <c r="X111" s="102"/>
      <c r="Y111" s="152"/>
      <c r="Z111" s="153"/>
      <c r="AA111" s="153"/>
      <c r="AB111" s="153"/>
      <c r="AC111" s="153"/>
      <c r="AD111" s="153"/>
      <c r="AE111" s="153"/>
      <c r="AF111" s="153"/>
      <c r="AG111" s="154"/>
    </row>
    <row r="112" spans="1:33" s="4" customFormat="1" ht="21" customHeight="1">
      <c r="A112" s="85"/>
      <c r="B112" s="30">
        <v>3</v>
      </c>
      <c r="C112" s="30">
        <v>16</v>
      </c>
      <c r="D112" s="96" t="s">
        <v>240</v>
      </c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102">
        <v>17</v>
      </c>
      <c r="W112" s="102"/>
      <c r="X112" s="102"/>
      <c r="Y112" s="147"/>
      <c r="Z112" s="155"/>
      <c r="AA112" s="155"/>
      <c r="AB112" s="155"/>
      <c r="AC112" s="155"/>
      <c r="AD112" s="155"/>
      <c r="AE112" s="155"/>
      <c r="AF112" s="155"/>
      <c r="AG112" s="156"/>
    </row>
    <row r="113" spans="1:33" s="4" customFormat="1" ht="21" customHeight="1">
      <c r="A113" s="8"/>
      <c r="B113" s="8"/>
      <c r="C113" s="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8"/>
      <c r="W113" s="8"/>
      <c r="X113" s="8"/>
      <c r="Y113" s="58"/>
      <c r="Z113" s="58"/>
      <c r="AA113" s="58"/>
      <c r="AB113" s="58"/>
      <c r="AC113" s="58"/>
      <c r="AD113" s="58"/>
      <c r="AE113" s="58"/>
      <c r="AF113" s="58"/>
      <c r="AG113" s="58"/>
    </row>
    <row r="114" spans="1:33" s="4" customFormat="1" ht="21" customHeight="1">
      <c r="A114" s="8"/>
      <c r="B114" s="8"/>
      <c r="C114" s="8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8"/>
      <c r="W114" s="8"/>
      <c r="X114" s="8"/>
      <c r="Y114" s="58"/>
      <c r="Z114" s="58"/>
      <c r="AA114" s="58"/>
      <c r="AB114" s="58"/>
      <c r="AC114" s="58"/>
      <c r="AD114" s="58"/>
      <c r="AE114" s="58"/>
      <c r="AF114" s="58"/>
      <c r="AG114" s="58"/>
    </row>
    <row r="115" spans="1:33" s="4" customFormat="1" ht="21" customHeight="1">
      <c r="A115" s="8"/>
      <c r="B115" s="8"/>
      <c r="C115" s="8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8"/>
      <c r="W115" s="8"/>
      <c r="X115" s="8"/>
      <c r="Y115" s="58"/>
      <c r="Z115" s="58"/>
      <c r="AA115" s="58"/>
      <c r="AB115" s="58"/>
      <c r="AC115" s="58"/>
      <c r="AD115" s="58"/>
      <c r="AE115" s="58"/>
      <c r="AF115" s="58"/>
      <c r="AG115" s="58"/>
    </row>
    <row r="116" spans="1:33" s="4" customFormat="1" ht="21" customHeight="1">
      <c r="A116" s="8"/>
      <c r="B116" s="8"/>
      <c r="C116" s="8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8"/>
      <c r="W116" s="8"/>
      <c r="X116" s="8"/>
      <c r="Y116" s="58"/>
      <c r="Z116" s="58"/>
      <c r="AA116" s="58"/>
      <c r="AB116" s="58"/>
      <c r="AC116" s="58"/>
      <c r="AD116" s="58"/>
      <c r="AE116" s="58"/>
      <c r="AF116" s="58"/>
      <c r="AG116" s="58"/>
    </row>
    <row r="117" spans="1:33" s="4" customFormat="1" ht="21" customHeight="1">
      <c r="A117" s="8"/>
      <c r="B117" s="8"/>
      <c r="C117" s="8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8"/>
      <c r="W117" s="8"/>
      <c r="X117" s="8"/>
      <c r="Y117" s="58"/>
      <c r="Z117" s="58"/>
      <c r="AA117" s="58"/>
      <c r="AB117" s="58"/>
      <c r="AC117" s="58"/>
      <c r="AD117" s="58"/>
      <c r="AE117" s="58"/>
      <c r="AF117" s="58"/>
      <c r="AG117" s="58"/>
    </row>
    <row r="118" spans="1:33" s="4" customFormat="1" ht="21" customHeight="1">
      <c r="A118" s="8"/>
      <c r="B118" s="8"/>
      <c r="C118" s="8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8"/>
      <c r="W118" s="8"/>
      <c r="X118" s="8"/>
      <c r="Y118" s="58"/>
      <c r="Z118" s="58"/>
      <c r="AA118" s="58"/>
      <c r="AB118" s="58"/>
      <c r="AC118" s="58"/>
      <c r="AD118" s="58"/>
      <c r="AE118" s="58"/>
      <c r="AF118" s="58"/>
      <c r="AG118" s="58"/>
    </row>
    <row r="119" spans="1:33" s="4" customFormat="1" ht="21" customHeight="1">
      <c r="A119" s="8"/>
      <c r="B119" s="8"/>
      <c r="C119" s="8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8"/>
      <c r="W119" s="8"/>
      <c r="X119" s="8"/>
      <c r="Y119" s="58"/>
      <c r="Z119" s="58"/>
      <c r="AA119" s="58"/>
      <c r="AB119" s="58"/>
      <c r="AC119" s="58"/>
      <c r="AD119" s="58"/>
      <c r="AE119" s="58"/>
      <c r="AF119" s="58"/>
      <c r="AG119" s="58"/>
    </row>
    <row r="120" spans="1:33" s="4" customFormat="1" ht="21" customHeight="1">
      <c r="A120" s="8"/>
      <c r="B120" s="8"/>
      <c r="C120" s="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8"/>
      <c r="W120" s="8"/>
      <c r="X120" s="8"/>
      <c r="Y120" s="58"/>
      <c r="Z120" s="58"/>
      <c r="AA120" s="58"/>
      <c r="AB120" s="58"/>
      <c r="AC120" s="58"/>
      <c r="AD120" s="58"/>
      <c r="AE120" s="58"/>
      <c r="AF120" s="58"/>
      <c r="AG120" s="58"/>
    </row>
    <row r="121" spans="1:33" s="4" customFormat="1" ht="21" customHeight="1">
      <c r="A121" s="8"/>
      <c r="B121" s="8"/>
      <c r="C121" s="8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8"/>
      <c r="W121" s="8"/>
      <c r="X121" s="8"/>
      <c r="Y121" s="58"/>
      <c r="Z121" s="58"/>
      <c r="AA121" s="58"/>
      <c r="AB121" s="58"/>
      <c r="AC121" s="58"/>
      <c r="AD121" s="58"/>
      <c r="AE121" s="58"/>
      <c r="AF121" s="58"/>
      <c r="AG121" s="58"/>
    </row>
    <row r="122" spans="1:33" s="4" customFormat="1" ht="21" customHeight="1">
      <c r="A122" s="8"/>
      <c r="B122" s="8"/>
      <c r="C122" s="8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8"/>
      <c r="W122" s="8"/>
      <c r="X122" s="8"/>
      <c r="Y122" s="58"/>
      <c r="Z122" s="58"/>
      <c r="AA122" s="58"/>
      <c r="AB122" s="58"/>
      <c r="AC122" s="58"/>
      <c r="AD122" s="58"/>
      <c r="AE122" s="58"/>
      <c r="AF122" s="58"/>
      <c r="AG122" s="58"/>
    </row>
    <row r="123" spans="1:33" s="4" customFormat="1" ht="21" customHeight="1">
      <c r="A123" s="8"/>
      <c r="B123" s="8"/>
      <c r="C123" s="8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8"/>
      <c r="W123" s="8"/>
      <c r="X123" s="8"/>
      <c r="Y123" s="58"/>
      <c r="Z123" s="58"/>
      <c r="AA123" s="58"/>
      <c r="AB123" s="58"/>
      <c r="AC123" s="58"/>
      <c r="AD123" s="58"/>
      <c r="AE123" s="58"/>
      <c r="AF123" s="58"/>
      <c r="AG123" s="58"/>
    </row>
    <row r="124" spans="1:33" s="4" customFormat="1" ht="21" customHeight="1">
      <c r="A124" s="8"/>
      <c r="B124" s="8"/>
      <c r="C124" s="8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8"/>
      <c r="W124" s="8"/>
      <c r="X124" s="8"/>
      <c r="Y124" s="58"/>
      <c r="Z124" s="58"/>
      <c r="AA124" s="58"/>
      <c r="AB124" s="58"/>
      <c r="AC124" s="58"/>
      <c r="AD124" s="58"/>
      <c r="AE124" s="58"/>
      <c r="AF124" s="58"/>
      <c r="AG124" s="58"/>
    </row>
    <row r="125" spans="1:33" s="4" customFormat="1" ht="21" customHeight="1">
      <c r="A125" s="8"/>
      <c r="B125" s="8"/>
      <c r="C125" s="8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8"/>
      <c r="W125" s="8"/>
      <c r="X125" s="8"/>
      <c r="Y125" s="58"/>
      <c r="Z125" s="58"/>
      <c r="AA125" s="58"/>
      <c r="AB125" s="58"/>
      <c r="AC125" s="58"/>
      <c r="AD125" s="58"/>
      <c r="AE125" s="58"/>
      <c r="AF125" s="58"/>
      <c r="AG125" s="58"/>
    </row>
    <row r="126" spans="1:33" s="4" customFormat="1" ht="21" customHeight="1">
      <c r="A126" s="8"/>
      <c r="B126" s="8"/>
      <c r="C126" s="8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8"/>
      <c r="W126" s="8"/>
      <c r="X126" s="8"/>
      <c r="Y126" s="58"/>
      <c r="Z126" s="58"/>
      <c r="AA126" s="58"/>
      <c r="AB126" s="58"/>
      <c r="AC126" s="58"/>
      <c r="AD126" s="58"/>
      <c r="AE126" s="58"/>
      <c r="AF126" s="58"/>
      <c r="AG126" s="58"/>
    </row>
    <row r="127" spans="1:33" s="4" customFormat="1" ht="21" customHeight="1">
      <c r="A127" s="8"/>
      <c r="B127" s="8"/>
      <c r="C127" s="8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8"/>
      <c r="W127" s="8"/>
      <c r="X127" s="8"/>
      <c r="Y127" s="58"/>
      <c r="Z127" s="58"/>
      <c r="AA127" s="58"/>
      <c r="AB127" s="58"/>
      <c r="AC127" s="58"/>
      <c r="AD127" s="58"/>
      <c r="AE127" s="58"/>
      <c r="AF127" s="58"/>
      <c r="AG127" s="58"/>
    </row>
    <row r="128" spans="1:33" s="4" customFormat="1" ht="21" customHeight="1">
      <c r="A128" s="8"/>
      <c r="B128" s="8"/>
      <c r="C128" s="8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8"/>
      <c r="W128" s="8"/>
      <c r="X128" s="8"/>
      <c r="Y128" s="58"/>
      <c r="Z128" s="58"/>
      <c r="AA128" s="58"/>
      <c r="AB128" s="58"/>
      <c r="AC128" s="58"/>
      <c r="AD128" s="58"/>
      <c r="AE128" s="58"/>
      <c r="AF128" s="58"/>
      <c r="AG128" s="58"/>
    </row>
    <row r="129" spans="1:74" s="4" customFormat="1" ht="21" customHeight="1">
      <c r="A129" s="8"/>
      <c r="B129" s="8"/>
      <c r="C129" s="8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8"/>
      <c r="W129" s="8"/>
      <c r="X129" s="8"/>
      <c r="Y129" s="58"/>
      <c r="Z129" s="58"/>
      <c r="AA129" s="58"/>
      <c r="AB129" s="58"/>
      <c r="AC129" s="58"/>
      <c r="AD129" s="58"/>
      <c r="AE129" s="58"/>
      <c r="AF129" s="58"/>
      <c r="AG129" s="58"/>
    </row>
    <row r="130" spans="1:74" s="4" customFormat="1" ht="21" customHeight="1">
      <c r="A130" s="8"/>
      <c r="B130" s="8"/>
      <c r="C130" s="8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8"/>
      <c r="W130" s="8"/>
      <c r="X130" s="8"/>
      <c r="Y130" s="58"/>
      <c r="Z130" s="58"/>
      <c r="AA130" s="58"/>
      <c r="AB130" s="58"/>
      <c r="AC130" s="58"/>
      <c r="AD130" s="58"/>
      <c r="AE130" s="58"/>
      <c r="AF130" s="58"/>
      <c r="AG130" s="58"/>
    </row>
    <row r="131" spans="1:74" s="4" customFormat="1" ht="21" customHeight="1">
      <c r="A131" s="8"/>
      <c r="B131" s="8"/>
      <c r="C131" s="8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8"/>
      <c r="W131" s="8"/>
      <c r="X131" s="8"/>
      <c r="Y131" s="58"/>
      <c r="Z131" s="58"/>
      <c r="AA131" s="58"/>
      <c r="AB131" s="58"/>
      <c r="AC131" s="58"/>
      <c r="AD131" s="58"/>
      <c r="AE131" s="58"/>
      <c r="AF131" s="58"/>
      <c r="AG131" s="58"/>
    </row>
    <row r="132" spans="1:74" s="4" customFormat="1" ht="22.5" customHeight="1">
      <c r="A132" s="20" t="s">
        <v>145</v>
      </c>
      <c r="B132" s="4" t="s">
        <v>37</v>
      </c>
    </row>
    <row r="133" spans="1:74" s="10" customFormat="1" ht="21" customHeight="1">
      <c r="A133" s="4" t="s">
        <v>30</v>
      </c>
      <c r="B133" s="4" t="s">
        <v>38</v>
      </c>
      <c r="C133" s="4"/>
    </row>
    <row r="134" spans="1:74" s="10" customFormat="1" ht="21" customHeight="1">
      <c r="A134" s="99" t="s">
        <v>39</v>
      </c>
      <c r="B134" s="103"/>
      <c r="C134" s="104"/>
      <c r="D134" s="99" t="s">
        <v>40</v>
      </c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4"/>
      <c r="Y134" s="99" t="s">
        <v>2</v>
      </c>
      <c r="Z134" s="103"/>
      <c r="AA134" s="103"/>
      <c r="AB134" s="103"/>
      <c r="AC134" s="103"/>
      <c r="AD134" s="103"/>
      <c r="AE134" s="103"/>
      <c r="AF134" s="103"/>
      <c r="AG134" s="104"/>
    </row>
    <row r="135" spans="1:74" s="10" customFormat="1" ht="21" customHeight="1">
      <c r="A135" s="146">
        <v>7</v>
      </c>
      <c r="B135" s="148">
        <v>45825</v>
      </c>
      <c r="C135" s="104"/>
      <c r="D135" s="9" t="s">
        <v>188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6" t="s">
        <v>125</v>
      </c>
      <c r="Z135" s="97"/>
      <c r="AA135" s="97"/>
      <c r="AB135" s="97"/>
      <c r="AC135" s="97"/>
      <c r="AD135" s="97"/>
      <c r="AE135" s="97"/>
      <c r="AF135" s="97"/>
      <c r="AG135" s="98"/>
    </row>
    <row r="136" spans="1:74" s="10" customFormat="1" ht="21" customHeight="1">
      <c r="A136" s="147"/>
      <c r="B136" s="149">
        <v>45825</v>
      </c>
      <c r="C136" s="109"/>
      <c r="D136" s="6" t="s">
        <v>130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7"/>
      <c r="Y136" s="96" t="s">
        <v>125</v>
      </c>
      <c r="Z136" s="97"/>
      <c r="AA136" s="97"/>
      <c r="AB136" s="97"/>
      <c r="AC136" s="97"/>
      <c r="AD136" s="97"/>
      <c r="AE136" s="97"/>
      <c r="AF136" s="97"/>
      <c r="AG136" s="98"/>
    </row>
    <row r="137" spans="1:74" s="10" customFormat="1" ht="21" customHeight="1">
      <c r="A137" s="157" t="s">
        <v>131</v>
      </c>
      <c r="B137" s="158"/>
      <c r="C137" s="159"/>
      <c r="D137" s="9" t="s">
        <v>93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6" t="s">
        <v>125</v>
      </c>
      <c r="Z137" s="97"/>
      <c r="AA137" s="97"/>
      <c r="AB137" s="97"/>
      <c r="AC137" s="97"/>
      <c r="AD137" s="97"/>
      <c r="AE137" s="97"/>
      <c r="AF137" s="97"/>
      <c r="AG137" s="98"/>
    </row>
    <row r="138" spans="1:74" s="10" customFormat="1" ht="21" customHeight="1">
      <c r="A138" s="25"/>
      <c r="B138" s="24"/>
      <c r="C138" s="2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1:74" s="10" customFormat="1" ht="21" customHeight="1">
      <c r="A139" s="4" t="s">
        <v>31</v>
      </c>
      <c r="B139" s="4" t="s">
        <v>98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74" s="10" customFormat="1" ht="21" customHeight="1">
      <c r="A140" s="99" t="s">
        <v>39</v>
      </c>
      <c r="B140" s="103"/>
      <c r="C140" s="104"/>
      <c r="D140" s="99" t="s">
        <v>40</v>
      </c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99" t="s">
        <v>2</v>
      </c>
      <c r="Z140" s="103"/>
      <c r="AA140" s="103"/>
      <c r="AB140" s="103"/>
      <c r="AC140" s="103"/>
      <c r="AD140" s="103"/>
      <c r="AE140" s="103"/>
      <c r="AF140" s="103"/>
      <c r="AG140" s="104"/>
      <c r="AP140" s="4"/>
      <c r="AQ140" s="8"/>
      <c r="AR140" s="2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</row>
    <row r="141" spans="1:74" s="10" customFormat="1" ht="21" customHeight="1">
      <c r="A141" s="84">
        <v>7</v>
      </c>
      <c r="B141" s="61">
        <v>7</v>
      </c>
      <c r="C141" s="48">
        <v>6</v>
      </c>
      <c r="D141" s="160" t="s">
        <v>157</v>
      </c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02" t="s">
        <v>164</v>
      </c>
      <c r="Z141" s="102"/>
      <c r="AA141" s="102"/>
      <c r="AB141" s="102"/>
      <c r="AC141" s="102"/>
      <c r="AD141" s="102"/>
      <c r="AE141" s="102"/>
      <c r="AF141" s="102"/>
      <c r="AG141" s="102"/>
      <c r="AP141" s="4"/>
      <c r="AQ141" s="8"/>
      <c r="AR141" s="2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</row>
    <row r="142" spans="1:74" s="10" customFormat="1" ht="21" customHeight="1">
      <c r="A142" s="84"/>
      <c r="B142" s="85"/>
      <c r="C142" s="48">
        <v>25</v>
      </c>
      <c r="D142" s="160" t="s">
        <v>158</v>
      </c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60"/>
      <c r="V142" s="160"/>
      <c r="W142" s="160"/>
      <c r="X142" s="160"/>
      <c r="Y142" s="102" t="s">
        <v>165</v>
      </c>
      <c r="Z142" s="102"/>
      <c r="AA142" s="102"/>
      <c r="AB142" s="102"/>
      <c r="AC142" s="102"/>
      <c r="AD142" s="102"/>
      <c r="AE142" s="102"/>
      <c r="AF142" s="102"/>
      <c r="AG142" s="102"/>
      <c r="AP142" s="4"/>
      <c r="AQ142" s="8"/>
      <c r="AR142" s="2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</row>
    <row r="143" spans="1:74" s="10" customFormat="1" ht="21" customHeight="1">
      <c r="A143" s="84"/>
      <c r="B143" s="19">
        <v>10</v>
      </c>
      <c r="C143" s="48" t="s">
        <v>189</v>
      </c>
      <c r="D143" s="160" t="s">
        <v>138</v>
      </c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60"/>
      <c r="V143" s="160"/>
      <c r="W143" s="160"/>
      <c r="X143" s="160"/>
      <c r="Y143" s="102" t="s">
        <v>132</v>
      </c>
      <c r="Z143" s="102"/>
      <c r="AA143" s="102"/>
      <c r="AB143" s="102"/>
      <c r="AC143" s="102"/>
      <c r="AD143" s="102"/>
      <c r="AE143" s="102"/>
      <c r="AF143" s="102"/>
      <c r="AG143" s="102"/>
      <c r="AP143" s="4"/>
      <c r="AQ143" s="8"/>
      <c r="AR143" s="2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</row>
    <row r="144" spans="1:74" s="10" customFormat="1" ht="21" customHeight="1">
      <c r="A144" s="84"/>
      <c r="B144" s="30">
        <v>11</v>
      </c>
      <c r="C144" s="48">
        <v>2</v>
      </c>
      <c r="D144" s="160" t="s">
        <v>144</v>
      </c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60"/>
      <c r="V144" s="160"/>
      <c r="W144" s="160"/>
      <c r="X144" s="160"/>
      <c r="Y144" s="102" t="s">
        <v>159</v>
      </c>
      <c r="Z144" s="102"/>
      <c r="AA144" s="102"/>
      <c r="AB144" s="102"/>
      <c r="AC144" s="102"/>
      <c r="AD144" s="102"/>
      <c r="AE144" s="102"/>
      <c r="AF144" s="102"/>
      <c r="AG144" s="102"/>
      <c r="AP144" s="4"/>
      <c r="AQ144" s="8"/>
      <c r="AR144" s="2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</row>
    <row r="145" spans="1:74" s="10" customFormat="1" ht="21" customHeight="1">
      <c r="A145" s="85"/>
      <c r="B145" s="38">
        <v>12</v>
      </c>
      <c r="C145" s="38">
        <v>3</v>
      </c>
      <c r="D145" s="160" t="s">
        <v>190</v>
      </c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60"/>
      <c r="V145" s="160"/>
      <c r="W145" s="160"/>
      <c r="X145" s="160"/>
      <c r="Y145" s="60" t="s">
        <v>191</v>
      </c>
      <c r="Z145" s="60"/>
      <c r="AA145" s="60"/>
      <c r="AB145" s="60"/>
      <c r="AC145" s="60"/>
      <c r="AD145" s="60"/>
      <c r="AE145" s="60"/>
      <c r="AF145" s="60"/>
      <c r="AG145" s="60"/>
      <c r="AP145" s="4"/>
      <c r="AQ145" s="8"/>
      <c r="AR145" s="24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8"/>
      <c r="BO145" s="8"/>
      <c r="BP145" s="8"/>
      <c r="BQ145" s="8"/>
      <c r="BR145" s="8"/>
      <c r="BS145" s="8"/>
      <c r="BT145" s="8"/>
      <c r="BU145" s="8"/>
      <c r="BV145" s="8"/>
    </row>
    <row r="146" spans="1:74" s="10" customFormat="1" ht="21" customHeight="1">
      <c r="A146" s="19">
        <v>8</v>
      </c>
      <c r="B146" s="19">
        <v>3</v>
      </c>
      <c r="C146" s="19">
        <v>21</v>
      </c>
      <c r="D146" s="160" t="s">
        <v>251</v>
      </c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02" t="s">
        <v>252</v>
      </c>
      <c r="Z146" s="161"/>
      <c r="AA146" s="161"/>
      <c r="AB146" s="161"/>
      <c r="AC146" s="161"/>
      <c r="AD146" s="161"/>
      <c r="AE146" s="161"/>
      <c r="AF146" s="161"/>
      <c r="AG146" s="161"/>
      <c r="AP146" s="4"/>
      <c r="AQ146" s="8"/>
      <c r="AR146" s="24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8"/>
      <c r="BO146" s="8"/>
      <c r="BP146" s="8"/>
      <c r="BQ146" s="8"/>
      <c r="BR146" s="8"/>
      <c r="BS146" s="8"/>
      <c r="BT146" s="8"/>
      <c r="BU146" s="8"/>
      <c r="BV146" s="8"/>
    </row>
    <row r="147" spans="1:74" s="10" customFormat="1" ht="18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P147" s="4"/>
      <c r="AQ147" s="8"/>
      <c r="AR147" s="24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8"/>
      <c r="BO147" s="8"/>
      <c r="BP147" s="8"/>
      <c r="BQ147" s="8"/>
      <c r="BR147" s="8"/>
      <c r="BS147" s="8"/>
      <c r="BT147" s="8"/>
      <c r="BU147" s="8"/>
      <c r="BV147" s="8"/>
    </row>
    <row r="148" spans="1:74" s="10" customFormat="1" ht="21" customHeight="1">
      <c r="A148" s="4" t="s">
        <v>41</v>
      </c>
      <c r="B148" s="4" t="s">
        <v>42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P148" s="4"/>
      <c r="AQ148" s="4"/>
      <c r="AR148" s="8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</row>
    <row r="149" spans="1:74" s="10" customFormat="1" ht="21" customHeight="1">
      <c r="A149" s="160" t="s">
        <v>87</v>
      </c>
      <c r="B149" s="160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60"/>
      <c r="V149" s="99" t="s">
        <v>45</v>
      </c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4"/>
      <c r="AP149" s="4"/>
      <c r="AQ149" s="8"/>
      <c r="AR149" s="8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</row>
    <row r="150" spans="1:74" s="10" customFormat="1" ht="22.5" customHeight="1">
      <c r="A150" s="160" t="s">
        <v>193</v>
      </c>
      <c r="B150" s="160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60"/>
      <c r="V150" s="96" t="s">
        <v>192</v>
      </c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8"/>
      <c r="AP150" s="4"/>
      <c r="AQ150" s="4"/>
      <c r="AR150" s="8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</row>
    <row r="151" spans="1:74" s="10" customFormat="1" ht="19.5" customHeight="1">
      <c r="A151" s="5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74" s="10" customFormat="1" ht="21" customHeight="1">
      <c r="A152" s="4" t="s">
        <v>32</v>
      </c>
      <c r="B152" s="4" t="s">
        <v>43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74" s="10" customFormat="1" ht="23.25" customHeight="1">
      <c r="A153" s="99" t="s">
        <v>39</v>
      </c>
      <c r="B153" s="103"/>
      <c r="C153" s="104"/>
      <c r="D153" s="99" t="s">
        <v>40</v>
      </c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4"/>
      <c r="T153" s="163" t="s">
        <v>124</v>
      </c>
      <c r="U153" s="164"/>
      <c r="V153" s="164"/>
      <c r="W153" s="164"/>
      <c r="X153" s="165"/>
      <c r="Y153" s="99" t="s">
        <v>44</v>
      </c>
      <c r="Z153" s="103"/>
      <c r="AA153" s="103"/>
      <c r="AB153" s="103"/>
      <c r="AC153" s="103"/>
      <c r="AD153" s="103"/>
      <c r="AE153" s="103"/>
      <c r="AF153" s="103"/>
      <c r="AG153" s="104"/>
    </row>
    <row r="154" spans="1:74" s="10" customFormat="1" ht="23.25" customHeight="1">
      <c r="A154" s="86">
        <v>7</v>
      </c>
      <c r="B154" s="49">
        <v>4</v>
      </c>
      <c r="C154" s="19">
        <v>23</v>
      </c>
      <c r="D154" s="98" t="s">
        <v>102</v>
      </c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99">
        <v>2</v>
      </c>
      <c r="U154" s="103"/>
      <c r="V154" s="103"/>
      <c r="W154" s="103"/>
      <c r="X154" s="104"/>
      <c r="Y154" s="102"/>
      <c r="Z154" s="102"/>
      <c r="AA154" s="102"/>
      <c r="AB154" s="102"/>
      <c r="AC154" s="102"/>
      <c r="AD154" s="102"/>
      <c r="AE154" s="102"/>
      <c r="AF154" s="102"/>
      <c r="AG154" s="102"/>
    </row>
    <row r="155" spans="1:74" s="10" customFormat="1" ht="23.25" customHeight="1">
      <c r="A155" s="178"/>
      <c r="B155" s="38">
        <v>5</v>
      </c>
      <c r="C155" s="19">
        <v>28</v>
      </c>
      <c r="D155" s="98" t="s">
        <v>102</v>
      </c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02">
        <v>1</v>
      </c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</row>
    <row r="156" spans="1:74" s="10" customFormat="1" ht="23.25" customHeight="1">
      <c r="A156" s="178"/>
      <c r="B156" s="38">
        <v>6</v>
      </c>
      <c r="C156" s="19">
        <v>18</v>
      </c>
      <c r="D156" s="98" t="s">
        <v>102</v>
      </c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99">
        <v>1</v>
      </c>
      <c r="U156" s="103"/>
      <c r="V156" s="103"/>
      <c r="W156" s="103"/>
      <c r="X156" s="104"/>
      <c r="Y156" s="102"/>
      <c r="Z156" s="102"/>
      <c r="AA156" s="102"/>
      <c r="AB156" s="102"/>
      <c r="AC156" s="102"/>
      <c r="AD156" s="102"/>
      <c r="AE156" s="102"/>
      <c r="AF156" s="102"/>
      <c r="AG156" s="102"/>
    </row>
    <row r="157" spans="1:74" s="10" customFormat="1" ht="23.25" customHeight="1">
      <c r="A157" s="178"/>
      <c r="B157" s="38">
        <v>10</v>
      </c>
      <c r="C157" s="19">
        <v>29</v>
      </c>
      <c r="D157" s="98" t="s">
        <v>172</v>
      </c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99">
        <v>2</v>
      </c>
      <c r="U157" s="103"/>
      <c r="V157" s="103"/>
      <c r="W157" s="103"/>
      <c r="X157" s="104"/>
      <c r="Y157" s="60"/>
      <c r="Z157" s="60"/>
      <c r="AA157" s="60"/>
      <c r="AB157" s="60"/>
      <c r="AC157" s="60"/>
      <c r="AD157" s="60"/>
      <c r="AE157" s="60"/>
      <c r="AF157" s="60"/>
      <c r="AG157" s="60"/>
    </row>
    <row r="158" spans="1:74" s="10" customFormat="1" ht="23.25" customHeight="1">
      <c r="A158" s="178"/>
      <c r="B158" s="38">
        <v>11</v>
      </c>
      <c r="C158" s="19">
        <v>26</v>
      </c>
      <c r="D158" s="98" t="s">
        <v>102</v>
      </c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99">
        <v>1</v>
      </c>
      <c r="U158" s="103"/>
      <c r="V158" s="103"/>
      <c r="W158" s="103"/>
      <c r="X158" s="104"/>
      <c r="Y158" s="102"/>
      <c r="Z158" s="102"/>
      <c r="AA158" s="102"/>
      <c r="AB158" s="102"/>
      <c r="AC158" s="102"/>
      <c r="AD158" s="102"/>
      <c r="AE158" s="102"/>
      <c r="AF158" s="102"/>
      <c r="AG158" s="102"/>
    </row>
    <row r="159" spans="1:74" s="10" customFormat="1" ht="23.25" customHeight="1">
      <c r="A159" s="178"/>
      <c r="B159" s="61">
        <v>12</v>
      </c>
      <c r="C159" s="19">
        <v>3</v>
      </c>
      <c r="D159" s="144" t="s">
        <v>194</v>
      </c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7"/>
      <c r="T159" s="99">
        <v>10</v>
      </c>
      <c r="U159" s="103"/>
      <c r="V159" s="103"/>
      <c r="W159" s="103"/>
      <c r="X159" s="104"/>
      <c r="Y159" s="102"/>
      <c r="Z159" s="102"/>
      <c r="AA159" s="102"/>
      <c r="AB159" s="102"/>
      <c r="AC159" s="102"/>
      <c r="AD159" s="102"/>
      <c r="AE159" s="102"/>
      <c r="AF159" s="102"/>
      <c r="AG159" s="102"/>
    </row>
    <row r="160" spans="1:74" s="10" customFormat="1" ht="23.25" customHeight="1">
      <c r="A160" s="178"/>
      <c r="B160" s="76"/>
      <c r="C160" s="61">
        <v>10</v>
      </c>
      <c r="D160" s="98" t="s">
        <v>195</v>
      </c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99">
        <v>10</v>
      </c>
      <c r="U160" s="103"/>
      <c r="V160" s="103"/>
      <c r="W160" s="103"/>
      <c r="X160" s="104"/>
      <c r="Y160" s="102"/>
      <c r="Z160" s="102"/>
      <c r="AA160" s="102"/>
      <c r="AB160" s="102"/>
      <c r="AC160" s="102"/>
      <c r="AD160" s="102"/>
      <c r="AE160" s="102"/>
      <c r="AF160" s="102"/>
      <c r="AG160" s="102"/>
    </row>
    <row r="161" spans="1:36" s="10" customFormat="1" ht="23.25" customHeight="1">
      <c r="A161" s="178"/>
      <c r="B161" s="76"/>
      <c r="C161" s="62"/>
      <c r="D161" s="98" t="s">
        <v>196</v>
      </c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99">
        <v>10</v>
      </c>
      <c r="U161" s="103"/>
      <c r="V161" s="103"/>
      <c r="W161" s="103"/>
      <c r="X161" s="104"/>
      <c r="Y161" s="102"/>
      <c r="Z161" s="102"/>
      <c r="AA161" s="102"/>
      <c r="AB161" s="102"/>
      <c r="AC161" s="102"/>
      <c r="AD161" s="102"/>
      <c r="AE161" s="102"/>
      <c r="AF161" s="102"/>
      <c r="AG161" s="102"/>
    </row>
    <row r="162" spans="1:36" s="10" customFormat="1" ht="23.25" customHeight="1">
      <c r="A162" s="178"/>
      <c r="B162" s="76"/>
      <c r="C162" s="30">
        <v>15</v>
      </c>
      <c r="D162" s="98" t="s">
        <v>198</v>
      </c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99">
        <v>10</v>
      </c>
      <c r="U162" s="103"/>
      <c r="V162" s="103"/>
      <c r="W162" s="103"/>
      <c r="X162" s="104"/>
      <c r="Y162" s="102"/>
      <c r="Z162" s="102"/>
      <c r="AA162" s="102"/>
      <c r="AB162" s="102"/>
      <c r="AC162" s="102"/>
      <c r="AD162" s="102"/>
      <c r="AE162" s="102"/>
      <c r="AF162" s="102"/>
      <c r="AG162" s="102"/>
    </row>
    <row r="163" spans="1:36" s="10" customFormat="1" ht="23.25" customHeight="1">
      <c r="A163" s="178"/>
      <c r="B163" s="76"/>
      <c r="C163" s="30">
        <v>16</v>
      </c>
      <c r="D163" s="98" t="s">
        <v>197</v>
      </c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99">
        <v>14</v>
      </c>
      <c r="U163" s="103"/>
      <c r="V163" s="103"/>
      <c r="W163" s="103"/>
      <c r="X163" s="104"/>
      <c r="Y163" s="102"/>
      <c r="Z163" s="102"/>
      <c r="AA163" s="102"/>
      <c r="AB163" s="102"/>
      <c r="AC163" s="102"/>
      <c r="AD163" s="102"/>
      <c r="AE163" s="102"/>
      <c r="AF163" s="102"/>
      <c r="AG163" s="102"/>
    </row>
    <row r="164" spans="1:36" s="10" customFormat="1" ht="23.25" customHeight="1">
      <c r="A164" s="178"/>
      <c r="B164" s="76"/>
      <c r="C164" s="30">
        <v>17</v>
      </c>
      <c r="D164" s="98" t="s">
        <v>102</v>
      </c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99">
        <v>4</v>
      </c>
      <c r="U164" s="103"/>
      <c r="V164" s="103"/>
      <c r="W164" s="103"/>
      <c r="X164" s="104"/>
      <c r="Y164" s="102"/>
      <c r="Z164" s="102"/>
      <c r="AA164" s="102"/>
      <c r="AB164" s="102"/>
      <c r="AC164" s="102"/>
      <c r="AD164" s="102"/>
      <c r="AE164" s="102"/>
      <c r="AF164" s="102"/>
      <c r="AG164" s="102"/>
    </row>
    <row r="165" spans="1:36" s="10" customFormat="1" ht="23.25" customHeight="1">
      <c r="A165" s="86">
        <v>8</v>
      </c>
      <c r="B165" s="38">
        <v>2</v>
      </c>
      <c r="C165" s="30">
        <v>25</v>
      </c>
      <c r="D165" s="98" t="s">
        <v>160</v>
      </c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99">
        <v>2</v>
      </c>
      <c r="U165" s="103"/>
      <c r="V165" s="103"/>
      <c r="W165" s="103"/>
      <c r="X165" s="104"/>
      <c r="Y165" s="102"/>
      <c r="Z165" s="102"/>
      <c r="AA165" s="102"/>
      <c r="AB165" s="102"/>
      <c r="AC165" s="102"/>
      <c r="AD165" s="102"/>
      <c r="AE165" s="102"/>
      <c r="AF165" s="102"/>
      <c r="AG165" s="102"/>
    </row>
    <row r="166" spans="1:36" s="10" customFormat="1" ht="23.25" customHeight="1">
      <c r="A166" s="88"/>
      <c r="B166" s="38">
        <v>3</v>
      </c>
      <c r="C166" s="19">
        <v>25</v>
      </c>
      <c r="D166" s="98" t="s">
        <v>102</v>
      </c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99">
        <v>1</v>
      </c>
      <c r="U166" s="103"/>
      <c r="V166" s="103"/>
      <c r="W166" s="103"/>
      <c r="X166" s="104"/>
      <c r="Y166" s="102"/>
      <c r="Z166" s="102"/>
      <c r="AA166" s="102"/>
      <c r="AB166" s="102"/>
      <c r="AC166" s="102"/>
      <c r="AD166" s="102"/>
      <c r="AE166" s="102"/>
      <c r="AF166" s="102"/>
      <c r="AG166" s="102"/>
    </row>
    <row r="167" spans="1:36" s="10" customFormat="1" ht="23.25" customHeight="1">
      <c r="A167" s="168" t="s">
        <v>4</v>
      </c>
      <c r="B167" s="168"/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9">
        <f>SUM(T154:X166)</f>
        <v>68</v>
      </c>
      <c r="U167" s="169"/>
      <c r="V167" s="169"/>
      <c r="W167" s="169"/>
      <c r="X167" s="169"/>
      <c r="Y167" s="4" t="s">
        <v>12</v>
      </c>
      <c r="Z167" s="4"/>
      <c r="AA167" s="4"/>
      <c r="AB167" s="4"/>
      <c r="AC167" s="4"/>
      <c r="AD167" s="4"/>
      <c r="AE167" s="4"/>
      <c r="AF167" s="4"/>
      <c r="AG167" s="4"/>
    </row>
    <row r="168" spans="1:36" s="10" customFormat="1" ht="23.2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4"/>
      <c r="U168" s="54"/>
      <c r="V168" s="54"/>
      <c r="W168" s="54"/>
      <c r="X168" s="5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6" s="10" customFormat="1" ht="23.2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4"/>
      <c r="U169" s="54"/>
      <c r="V169" s="54"/>
      <c r="W169" s="54"/>
      <c r="X169" s="5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6" s="10" customFormat="1" ht="23.2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4"/>
      <c r="U170" s="54"/>
      <c r="V170" s="54"/>
      <c r="W170" s="54"/>
      <c r="X170" s="5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6" s="10" customFormat="1" ht="22.5" customHeight="1">
      <c r="A171" s="4" t="s">
        <v>99</v>
      </c>
      <c r="B171" s="4" t="s">
        <v>173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J171" s="10" t="s">
        <v>111</v>
      </c>
    </row>
    <row r="172" spans="1:36" s="10" customFormat="1" ht="22.5" customHeight="1">
      <c r="A172" s="99" t="s">
        <v>39</v>
      </c>
      <c r="B172" s="103"/>
      <c r="C172" s="104"/>
      <c r="D172" s="170"/>
      <c r="E172" s="171"/>
      <c r="F172" s="171"/>
      <c r="G172" s="171"/>
      <c r="H172" s="171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S172" s="172"/>
      <c r="T172" s="163" t="s">
        <v>124</v>
      </c>
      <c r="U172" s="164"/>
      <c r="V172" s="164"/>
      <c r="W172" s="164"/>
      <c r="X172" s="165"/>
      <c r="Y172" s="99" t="s">
        <v>44</v>
      </c>
      <c r="Z172" s="103"/>
      <c r="AA172" s="103"/>
      <c r="AB172" s="103"/>
      <c r="AC172" s="103"/>
      <c r="AD172" s="103"/>
      <c r="AE172" s="103"/>
      <c r="AF172" s="103"/>
      <c r="AG172" s="104"/>
    </row>
    <row r="173" spans="1:36" s="10" customFormat="1" ht="22.5" customHeight="1">
      <c r="A173" s="86">
        <v>7</v>
      </c>
      <c r="B173" s="61">
        <v>4</v>
      </c>
      <c r="C173" s="19">
        <v>11</v>
      </c>
      <c r="D173" s="96" t="s">
        <v>174</v>
      </c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8"/>
      <c r="T173" s="99">
        <v>9</v>
      </c>
      <c r="U173" s="103"/>
      <c r="V173" s="103"/>
      <c r="W173" s="103"/>
      <c r="X173" s="104"/>
      <c r="Y173" s="102"/>
      <c r="Z173" s="102"/>
      <c r="AA173" s="102"/>
      <c r="AB173" s="102"/>
      <c r="AC173" s="102"/>
      <c r="AD173" s="102"/>
      <c r="AE173" s="102"/>
      <c r="AF173" s="102"/>
      <c r="AG173" s="102"/>
    </row>
    <row r="174" spans="1:36" s="10" customFormat="1" ht="22.5" customHeight="1">
      <c r="A174" s="87"/>
      <c r="B174" s="62"/>
      <c r="C174" s="19">
        <v>18</v>
      </c>
      <c r="D174" s="96" t="s">
        <v>174</v>
      </c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8"/>
      <c r="T174" s="102">
        <v>8</v>
      </c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102"/>
    </row>
    <row r="175" spans="1:36" s="10" customFormat="1" ht="22.5" customHeight="1">
      <c r="A175" s="87"/>
      <c r="B175" s="61">
        <v>5</v>
      </c>
      <c r="C175" s="19">
        <v>2</v>
      </c>
      <c r="D175" s="96" t="s">
        <v>174</v>
      </c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8"/>
      <c r="T175" s="99">
        <v>7</v>
      </c>
      <c r="U175" s="103"/>
      <c r="V175" s="103"/>
      <c r="W175" s="103"/>
      <c r="X175" s="104"/>
      <c r="Y175" s="102"/>
      <c r="Z175" s="102"/>
      <c r="AA175" s="102"/>
      <c r="AB175" s="102"/>
      <c r="AC175" s="102"/>
      <c r="AD175" s="102"/>
      <c r="AE175" s="102"/>
      <c r="AF175" s="102"/>
      <c r="AG175" s="102"/>
    </row>
    <row r="176" spans="1:36" s="10" customFormat="1" ht="22.5" customHeight="1">
      <c r="A176" s="87"/>
      <c r="B176" s="62"/>
      <c r="C176" s="19">
        <v>16</v>
      </c>
      <c r="D176" s="96" t="s">
        <v>174</v>
      </c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8"/>
      <c r="T176" s="99">
        <v>6</v>
      </c>
      <c r="U176" s="103"/>
      <c r="V176" s="103"/>
      <c r="W176" s="103"/>
      <c r="X176" s="104"/>
      <c r="Y176" s="60"/>
      <c r="Z176" s="60"/>
      <c r="AA176" s="60"/>
      <c r="AB176" s="60"/>
      <c r="AC176" s="60"/>
      <c r="AD176" s="60"/>
      <c r="AE176" s="60"/>
      <c r="AF176" s="60"/>
      <c r="AG176" s="60"/>
    </row>
    <row r="177" spans="1:33" s="10" customFormat="1" ht="22.5" customHeight="1">
      <c r="A177" s="87"/>
      <c r="B177" s="61">
        <v>6</v>
      </c>
      <c r="C177" s="19">
        <v>6</v>
      </c>
      <c r="D177" s="96" t="s">
        <v>174</v>
      </c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8"/>
      <c r="T177" s="99">
        <v>4</v>
      </c>
      <c r="U177" s="103"/>
      <c r="V177" s="103"/>
      <c r="W177" s="103"/>
      <c r="X177" s="104"/>
      <c r="Y177" s="102"/>
      <c r="Z177" s="102"/>
      <c r="AA177" s="102"/>
      <c r="AB177" s="102"/>
      <c r="AC177" s="102"/>
      <c r="AD177" s="102"/>
      <c r="AE177" s="102"/>
      <c r="AF177" s="102"/>
      <c r="AG177" s="102"/>
    </row>
    <row r="178" spans="1:33" s="10" customFormat="1" ht="22.5" customHeight="1">
      <c r="A178" s="87"/>
      <c r="B178" s="62"/>
      <c r="C178" s="19">
        <v>20</v>
      </c>
      <c r="D178" s="96" t="s">
        <v>174</v>
      </c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8"/>
      <c r="T178" s="99">
        <v>6</v>
      </c>
      <c r="U178" s="103"/>
      <c r="V178" s="103"/>
      <c r="W178" s="103"/>
      <c r="X178" s="104"/>
      <c r="Y178" s="102"/>
      <c r="Z178" s="102"/>
      <c r="AA178" s="102"/>
      <c r="AB178" s="102"/>
      <c r="AC178" s="102"/>
      <c r="AD178" s="102"/>
      <c r="AE178" s="102"/>
      <c r="AF178" s="102"/>
      <c r="AG178" s="102"/>
    </row>
    <row r="179" spans="1:33" s="10" customFormat="1" ht="22.5" customHeight="1">
      <c r="A179" s="87"/>
      <c r="B179" s="61">
        <v>7</v>
      </c>
      <c r="C179" s="30">
        <v>4</v>
      </c>
      <c r="D179" s="96" t="s">
        <v>174</v>
      </c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8"/>
      <c r="T179" s="99">
        <v>7</v>
      </c>
      <c r="U179" s="103"/>
      <c r="V179" s="103"/>
      <c r="W179" s="103"/>
      <c r="X179" s="104"/>
      <c r="Y179" s="102"/>
      <c r="Z179" s="102"/>
      <c r="AA179" s="102"/>
      <c r="AB179" s="102"/>
      <c r="AC179" s="102"/>
      <c r="AD179" s="102"/>
      <c r="AE179" s="102"/>
      <c r="AF179" s="102"/>
      <c r="AG179" s="102"/>
    </row>
    <row r="180" spans="1:33" s="10" customFormat="1" ht="22.5" customHeight="1">
      <c r="A180" s="87"/>
      <c r="B180" s="76"/>
      <c r="C180" s="30">
        <v>18</v>
      </c>
      <c r="D180" s="96" t="s">
        <v>174</v>
      </c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8"/>
      <c r="T180" s="99">
        <v>6</v>
      </c>
      <c r="U180" s="103"/>
      <c r="V180" s="103"/>
      <c r="W180" s="103"/>
      <c r="X180" s="104"/>
      <c r="Y180" s="102"/>
      <c r="Z180" s="102"/>
      <c r="AA180" s="102"/>
      <c r="AB180" s="102"/>
      <c r="AC180" s="102"/>
      <c r="AD180" s="102"/>
      <c r="AE180" s="102"/>
      <c r="AF180" s="102"/>
      <c r="AG180" s="102"/>
    </row>
    <row r="181" spans="1:33" s="10" customFormat="1" ht="22.5" customHeight="1">
      <c r="A181" s="87"/>
      <c r="B181" s="76"/>
      <c r="C181" s="56">
        <v>24</v>
      </c>
      <c r="D181" s="173" t="s">
        <v>175</v>
      </c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  <c r="O181" s="174"/>
      <c r="P181" s="174"/>
      <c r="Q181" s="174"/>
      <c r="R181" s="174"/>
      <c r="S181" s="174"/>
      <c r="T181" s="92">
        <v>5</v>
      </c>
      <c r="U181" s="93"/>
      <c r="V181" s="93"/>
      <c r="W181" s="93"/>
      <c r="X181" s="94"/>
      <c r="Y181" s="95"/>
      <c r="Z181" s="95"/>
      <c r="AA181" s="95"/>
      <c r="AB181" s="95"/>
      <c r="AC181" s="95"/>
      <c r="AD181" s="95"/>
      <c r="AE181" s="95"/>
      <c r="AF181" s="95"/>
      <c r="AG181" s="95"/>
    </row>
    <row r="182" spans="1:33" s="10" customFormat="1" ht="22.5" customHeight="1">
      <c r="A182" s="87"/>
      <c r="B182" s="76"/>
      <c r="C182" s="56">
        <v>24</v>
      </c>
      <c r="D182" s="89" t="s">
        <v>200</v>
      </c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1"/>
      <c r="T182" s="92">
        <v>10</v>
      </c>
      <c r="U182" s="100"/>
      <c r="V182" s="100"/>
      <c r="W182" s="100"/>
      <c r="X182" s="101"/>
      <c r="Y182" s="92"/>
      <c r="Z182" s="100"/>
      <c r="AA182" s="100"/>
      <c r="AB182" s="100"/>
      <c r="AC182" s="100"/>
      <c r="AD182" s="100"/>
      <c r="AE182" s="100"/>
      <c r="AF182" s="100"/>
      <c r="AG182" s="101"/>
    </row>
    <row r="183" spans="1:33" s="10" customFormat="1" ht="22.5" customHeight="1">
      <c r="A183" s="87"/>
      <c r="B183" s="76"/>
      <c r="C183" s="56">
        <v>25</v>
      </c>
      <c r="D183" s="173" t="s">
        <v>175</v>
      </c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  <c r="T183" s="92">
        <v>5</v>
      </c>
      <c r="U183" s="93"/>
      <c r="V183" s="93"/>
      <c r="W183" s="93"/>
      <c r="X183" s="94"/>
      <c r="Y183" s="95"/>
      <c r="Z183" s="95"/>
      <c r="AA183" s="95"/>
      <c r="AB183" s="95"/>
      <c r="AC183" s="95"/>
      <c r="AD183" s="95"/>
      <c r="AE183" s="95"/>
      <c r="AF183" s="95"/>
      <c r="AG183" s="95"/>
    </row>
    <row r="184" spans="1:33" s="10" customFormat="1" ht="22.5" customHeight="1">
      <c r="A184" s="87"/>
      <c r="B184" s="62"/>
      <c r="C184" s="56">
        <v>29</v>
      </c>
      <c r="D184" s="89" t="s">
        <v>200</v>
      </c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1"/>
      <c r="T184" s="92">
        <v>3</v>
      </c>
      <c r="U184" s="100"/>
      <c r="V184" s="100"/>
      <c r="W184" s="100"/>
      <c r="X184" s="101"/>
      <c r="Y184" s="92"/>
      <c r="Z184" s="100"/>
      <c r="AA184" s="100"/>
      <c r="AB184" s="100"/>
      <c r="AC184" s="100"/>
      <c r="AD184" s="100"/>
      <c r="AE184" s="100"/>
      <c r="AF184" s="100"/>
      <c r="AG184" s="101"/>
    </row>
    <row r="185" spans="1:33" s="10" customFormat="1" ht="22.5" customHeight="1">
      <c r="A185" s="87"/>
      <c r="B185" s="61">
        <v>8</v>
      </c>
      <c r="C185" s="56">
        <v>14</v>
      </c>
      <c r="D185" s="173" t="s">
        <v>175</v>
      </c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92">
        <v>5</v>
      </c>
      <c r="U185" s="93"/>
      <c r="V185" s="93"/>
      <c r="W185" s="93"/>
      <c r="X185" s="94"/>
      <c r="Y185" s="95"/>
      <c r="Z185" s="95"/>
      <c r="AA185" s="95"/>
      <c r="AB185" s="95"/>
      <c r="AC185" s="95"/>
      <c r="AD185" s="95"/>
      <c r="AE185" s="95"/>
      <c r="AF185" s="95"/>
      <c r="AG185" s="95"/>
    </row>
    <row r="186" spans="1:33" s="10" customFormat="1" ht="22.5" customHeight="1">
      <c r="A186" s="87"/>
      <c r="B186" s="62"/>
      <c r="C186" s="56">
        <v>15</v>
      </c>
      <c r="D186" s="173" t="s">
        <v>175</v>
      </c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  <c r="T186" s="92">
        <v>5</v>
      </c>
      <c r="U186" s="93"/>
      <c r="V186" s="93"/>
      <c r="W186" s="93"/>
      <c r="X186" s="94"/>
      <c r="Y186" s="95"/>
      <c r="Z186" s="95"/>
      <c r="AA186" s="95"/>
      <c r="AB186" s="95"/>
      <c r="AC186" s="95"/>
      <c r="AD186" s="95"/>
      <c r="AE186" s="95"/>
      <c r="AF186" s="95"/>
      <c r="AG186" s="95"/>
    </row>
    <row r="187" spans="1:33" s="10" customFormat="1" ht="22.5" customHeight="1">
      <c r="A187" s="87"/>
      <c r="B187" s="61">
        <v>9</v>
      </c>
      <c r="C187" s="19">
        <v>5</v>
      </c>
      <c r="D187" s="96" t="s">
        <v>174</v>
      </c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8"/>
      <c r="T187" s="99">
        <v>6</v>
      </c>
      <c r="U187" s="103"/>
      <c r="V187" s="103"/>
      <c r="W187" s="103"/>
      <c r="X187" s="104"/>
      <c r="Y187" s="102"/>
      <c r="Z187" s="102"/>
      <c r="AA187" s="102"/>
      <c r="AB187" s="102"/>
      <c r="AC187" s="102"/>
      <c r="AD187" s="102"/>
      <c r="AE187" s="102"/>
      <c r="AF187" s="102"/>
      <c r="AG187" s="102"/>
    </row>
    <row r="188" spans="1:33" s="10" customFormat="1" ht="22.5" customHeight="1">
      <c r="A188" s="87"/>
      <c r="B188" s="175"/>
      <c r="C188" s="19">
        <v>19</v>
      </c>
      <c r="D188" s="96" t="s">
        <v>174</v>
      </c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8"/>
      <c r="T188" s="99">
        <v>5</v>
      </c>
      <c r="U188" s="103"/>
      <c r="V188" s="103"/>
      <c r="W188" s="103"/>
      <c r="X188" s="104"/>
      <c r="Y188" s="102"/>
      <c r="Z188" s="102"/>
      <c r="AA188" s="102"/>
      <c r="AB188" s="102"/>
      <c r="AC188" s="102"/>
      <c r="AD188" s="102"/>
      <c r="AE188" s="102"/>
      <c r="AF188" s="102"/>
      <c r="AG188" s="102"/>
    </row>
    <row r="189" spans="1:33" s="10" customFormat="1" ht="22.5" customHeight="1">
      <c r="A189" s="87"/>
      <c r="B189" s="61">
        <v>10</v>
      </c>
      <c r="C189" s="19">
        <v>3</v>
      </c>
      <c r="D189" s="96" t="s">
        <v>174</v>
      </c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8"/>
      <c r="T189" s="99">
        <v>6</v>
      </c>
      <c r="U189" s="103"/>
      <c r="V189" s="103"/>
      <c r="W189" s="103"/>
      <c r="X189" s="104"/>
      <c r="Y189" s="102"/>
      <c r="Z189" s="102"/>
      <c r="AA189" s="102"/>
      <c r="AB189" s="102"/>
      <c r="AC189" s="102"/>
      <c r="AD189" s="102"/>
      <c r="AE189" s="102"/>
      <c r="AF189" s="102"/>
      <c r="AG189" s="102"/>
    </row>
    <row r="190" spans="1:33" s="10" customFormat="1" ht="22.5" customHeight="1">
      <c r="A190" s="87"/>
      <c r="B190" s="62"/>
      <c r="C190" s="19">
        <v>17</v>
      </c>
      <c r="D190" s="96" t="s">
        <v>174</v>
      </c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8"/>
      <c r="T190" s="99">
        <v>6</v>
      </c>
      <c r="U190" s="103"/>
      <c r="V190" s="103"/>
      <c r="W190" s="103"/>
      <c r="X190" s="104"/>
      <c r="Y190" s="102"/>
      <c r="Z190" s="102"/>
      <c r="AA190" s="102"/>
      <c r="AB190" s="102"/>
      <c r="AC190" s="102"/>
      <c r="AD190" s="102"/>
      <c r="AE190" s="102"/>
      <c r="AF190" s="102"/>
      <c r="AG190" s="102"/>
    </row>
    <row r="191" spans="1:33" s="10" customFormat="1" ht="22.5" customHeight="1">
      <c r="A191" s="87"/>
      <c r="B191" s="61">
        <v>11</v>
      </c>
      <c r="C191" s="19">
        <v>7</v>
      </c>
      <c r="D191" s="96" t="s">
        <v>174</v>
      </c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8"/>
      <c r="T191" s="99">
        <v>4</v>
      </c>
      <c r="U191" s="103"/>
      <c r="V191" s="103"/>
      <c r="W191" s="103"/>
      <c r="X191" s="104"/>
      <c r="Y191" s="102"/>
      <c r="Z191" s="102"/>
      <c r="AA191" s="102"/>
      <c r="AB191" s="102"/>
      <c r="AC191" s="102"/>
      <c r="AD191" s="102"/>
      <c r="AE191" s="102"/>
      <c r="AF191" s="102"/>
      <c r="AG191" s="102"/>
    </row>
    <row r="192" spans="1:33" s="10" customFormat="1" ht="22.5" customHeight="1">
      <c r="A192" s="87"/>
      <c r="B192" s="62"/>
      <c r="C192" s="19">
        <v>28</v>
      </c>
      <c r="D192" s="96" t="s">
        <v>174</v>
      </c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8"/>
      <c r="T192" s="99">
        <v>5</v>
      </c>
      <c r="U192" s="103"/>
      <c r="V192" s="103"/>
      <c r="W192" s="103"/>
      <c r="X192" s="104"/>
      <c r="Y192" s="102"/>
      <c r="Z192" s="102"/>
      <c r="AA192" s="102"/>
      <c r="AB192" s="102"/>
      <c r="AC192" s="102"/>
      <c r="AD192" s="102"/>
      <c r="AE192" s="102"/>
      <c r="AF192" s="102"/>
      <c r="AG192" s="102"/>
    </row>
    <row r="193" spans="1:33" s="10" customFormat="1" ht="22.5" customHeight="1">
      <c r="A193" s="87"/>
      <c r="B193" s="61">
        <v>12</v>
      </c>
      <c r="C193" s="19">
        <v>5</v>
      </c>
      <c r="D193" s="96" t="s">
        <v>174</v>
      </c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8"/>
      <c r="T193" s="99">
        <v>6</v>
      </c>
      <c r="U193" s="103"/>
      <c r="V193" s="103"/>
      <c r="W193" s="103"/>
      <c r="X193" s="104"/>
      <c r="Y193" s="102"/>
      <c r="Z193" s="102"/>
      <c r="AA193" s="102"/>
      <c r="AB193" s="102"/>
      <c r="AC193" s="102"/>
      <c r="AD193" s="102"/>
      <c r="AE193" s="102"/>
      <c r="AF193" s="102"/>
      <c r="AG193" s="102"/>
    </row>
    <row r="194" spans="1:33" s="10" customFormat="1" ht="22.5" customHeight="1">
      <c r="A194" s="87"/>
      <c r="B194" s="76"/>
      <c r="C194" s="19">
        <v>19</v>
      </c>
      <c r="D194" s="96" t="s">
        <v>174</v>
      </c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8"/>
      <c r="T194" s="99">
        <v>6</v>
      </c>
      <c r="U194" s="103"/>
      <c r="V194" s="103"/>
      <c r="W194" s="103"/>
      <c r="X194" s="104"/>
      <c r="Y194" s="102"/>
      <c r="Z194" s="102"/>
      <c r="AA194" s="102"/>
      <c r="AB194" s="102"/>
      <c r="AC194" s="102"/>
      <c r="AD194" s="102"/>
      <c r="AE194" s="102"/>
      <c r="AF194" s="102"/>
      <c r="AG194" s="102"/>
    </row>
    <row r="195" spans="1:33" s="10" customFormat="1" ht="22.5" customHeight="1">
      <c r="A195" s="88"/>
      <c r="B195" s="62"/>
      <c r="C195" s="56">
        <v>23</v>
      </c>
      <c r="D195" s="89" t="s">
        <v>200</v>
      </c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1"/>
      <c r="T195" s="92">
        <v>5</v>
      </c>
      <c r="U195" s="93"/>
      <c r="V195" s="93"/>
      <c r="W195" s="93"/>
      <c r="X195" s="94"/>
      <c r="Y195" s="95"/>
      <c r="Z195" s="95"/>
      <c r="AA195" s="95"/>
      <c r="AB195" s="95"/>
      <c r="AC195" s="95"/>
      <c r="AD195" s="95"/>
      <c r="AE195" s="95"/>
      <c r="AF195" s="95"/>
      <c r="AG195" s="95"/>
    </row>
    <row r="196" spans="1:33" s="10" customFormat="1" ht="22.5" customHeight="1">
      <c r="A196" s="102">
        <v>8</v>
      </c>
      <c r="B196" s="61">
        <v>1</v>
      </c>
      <c r="C196" s="19">
        <v>9</v>
      </c>
      <c r="D196" s="96" t="s">
        <v>174</v>
      </c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8"/>
      <c r="T196" s="99">
        <v>8</v>
      </c>
      <c r="U196" s="103"/>
      <c r="V196" s="103"/>
      <c r="W196" s="103"/>
      <c r="X196" s="104"/>
      <c r="Y196" s="102"/>
      <c r="Z196" s="102"/>
      <c r="AA196" s="102"/>
      <c r="AB196" s="102"/>
      <c r="AC196" s="102"/>
      <c r="AD196" s="102"/>
      <c r="AE196" s="102"/>
      <c r="AF196" s="102"/>
      <c r="AG196" s="102"/>
    </row>
    <row r="197" spans="1:33" s="10" customFormat="1" ht="22.5" customHeight="1">
      <c r="A197" s="102"/>
      <c r="B197" s="62"/>
      <c r="C197" s="19">
        <v>23</v>
      </c>
      <c r="D197" s="96" t="s">
        <v>174</v>
      </c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8"/>
      <c r="T197" s="99">
        <v>6</v>
      </c>
      <c r="U197" s="103"/>
      <c r="V197" s="103"/>
      <c r="W197" s="103"/>
      <c r="X197" s="104"/>
      <c r="Y197" s="102"/>
      <c r="Z197" s="102"/>
      <c r="AA197" s="102"/>
      <c r="AB197" s="102"/>
      <c r="AC197" s="102"/>
      <c r="AD197" s="102"/>
      <c r="AE197" s="102"/>
      <c r="AF197" s="102"/>
      <c r="AG197" s="102"/>
    </row>
    <row r="198" spans="1:33" s="10" customFormat="1" ht="22.5" customHeight="1">
      <c r="A198" s="102"/>
      <c r="B198" s="61">
        <v>2</v>
      </c>
      <c r="C198" s="19">
        <v>13</v>
      </c>
      <c r="D198" s="96" t="s">
        <v>174</v>
      </c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8"/>
      <c r="T198" s="99">
        <v>8</v>
      </c>
      <c r="U198" s="103"/>
      <c r="V198" s="103"/>
      <c r="W198" s="103"/>
      <c r="X198" s="104"/>
      <c r="Y198" s="102"/>
      <c r="Z198" s="102"/>
      <c r="AA198" s="102"/>
      <c r="AB198" s="102"/>
      <c r="AC198" s="102"/>
      <c r="AD198" s="102"/>
      <c r="AE198" s="102"/>
      <c r="AF198" s="102"/>
      <c r="AG198" s="102"/>
    </row>
    <row r="199" spans="1:33" s="10" customFormat="1" ht="22.5" customHeight="1">
      <c r="A199" s="102"/>
      <c r="B199" s="62"/>
      <c r="C199" s="19">
        <v>27</v>
      </c>
      <c r="D199" s="96" t="s">
        <v>174</v>
      </c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8"/>
      <c r="T199" s="99">
        <v>8</v>
      </c>
      <c r="U199" s="100"/>
      <c r="V199" s="100"/>
      <c r="W199" s="100"/>
      <c r="X199" s="101"/>
      <c r="Y199" s="102"/>
      <c r="Z199" s="102"/>
      <c r="AA199" s="102"/>
      <c r="AB199" s="102"/>
      <c r="AC199" s="102"/>
      <c r="AD199" s="102"/>
      <c r="AE199" s="102"/>
      <c r="AF199" s="102"/>
      <c r="AG199" s="102"/>
    </row>
    <row r="200" spans="1:33" s="10" customFormat="1" ht="22.5" customHeight="1">
      <c r="A200" s="102"/>
      <c r="B200" s="61">
        <v>3</v>
      </c>
      <c r="C200" s="19">
        <v>13</v>
      </c>
      <c r="D200" s="96" t="s">
        <v>174</v>
      </c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8"/>
      <c r="T200" s="99">
        <v>9</v>
      </c>
      <c r="U200" s="100"/>
      <c r="V200" s="100"/>
      <c r="W200" s="100"/>
      <c r="X200" s="101"/>
      <c r="Y200" s="102"/>
      <c r="Z200" s="102"/>
      <c r="AA200" s="102"/>
      <c r="AB200" s="102"/>
      <c r="AC200" s="102"/>
      <c r="AD200" s="102"/>
      <c r="AE200" s="102"/>
      <c r="AF200" s="102"/>
      <c r="AG200" s="102"/>
    </row>
    <row r="201" spans="1:33" s="10" customFormat="1" ht="22.5" customHeight="1">
      <c r="A201" s="102"/>
      <c r="B201" s="62"/>
      <c r="C201" s="19">
        <v>27</v>
      </c>
      <c r="D201" s="96" t="s">
        <v>174</v>
      </c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8"/>
      <c r="T201" s="99">
        <v>9</v>
      </c>
      <c r="U201" s="103"/>
      <c r="V201" s="103"/>
      <c r="W201" s="103"/>
      <c r="X201" s="104"/>
      <c r="Y201" s="102"/>
      <c r="Z201" s="102"/>
      <c r="AA201" s="102"/>
      <c r="AB201" s="102"/>
      <c r="AC201" s="102"/>
      <c r="AD201" s="102"/>
      <c r="AE201" s="102"/>
      <c r="AF201" s="102"/>
      <c r="AG201" s="102"/>
    </row>
    <row r="202" spans="1:33" s="10" customFormat="1" ht="22.5" customHeight="1">
      <c r="A202" s="4"/>
      <c r="B202" s="4"/>
      <c r="C202" s="4"/>
      <c r="D202" s="176" t="s">
        <v>108</v>
      </c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7">
        <f>SUM(T173:X201)</f>
        <v>183</v>
      </c>
      <c r="U202" s="177"/>
      <c r="V202" s="177"/>
      <c r="W202" s="177"/>
      <c r="X202" s="177"/>
      <c r="Y202" s="55" t="s">
        <v>12</v>
      </c>
      <c r="Z202" s="4"/>
      <c r="AA202" s="4"/>
      <c r="AB202" s="4"/>
      <c r="AC202" s="4"/>
      <c r="AD202" s="4"/>
      <c r="AE202" s="4"/>
      <c r="AF202" s="4"/>
      <c r="AG202" s="4"/>
    </row>
    <row r="203" spans="1:33" s="10" customFormat="1" ht="22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s="10" customFormat="1" ht="22.5" customHeight="1">
      <c r="A204" s="4" t="s">
        <v>176</v>
      </c>
      <c r="B204" s="4" t="s">
        <v>100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s="10" customFormat="1" ht="22.5" customHeight="1">
      <c r="A205" s="6"/>
      <c r="B205" s="9" t="s">
        <v>177</v>
      </c>
      <c r="C205" s="9" t="s">
        <v>101</v>
      </c>
      <c r="D205" s="23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7"/>
    </row>
    <row r="206" spans="1:33" s="10" customFormat="1" ht="22.5" customHeight="1">
      <c r="A206" s="6"/>
      <c r="B206" s="9" t="s">
        <v>177</v>
      </c>
      <c r="C206" s="9" t="s">
        <v>199</v>
      </c>
      <c r="D206" s="23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7"/>
    </row>
    <row r="207" spans="1:33" s="10" customFormat="1" ht="22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s="10" customFormat="1" ht="22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s="10" customFormat="1" ht="22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s="10" customFormat="1" ht="22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s="10" customFormat="1" ht="22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s="10" customFormat="1" ht="22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s="10" customFormat="1" ht="22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s="10" customFormat="1" ht="22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s="10" customFormat="1" ht="22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s="10" customFormat="1" ht="22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s="10" customFormat="1" ht="22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s="10" customFormat="1" ht="22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s="10" customFormat="1" ht="22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s="10" customFormat="1" ht="22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s="10" customFormat="1" ht="22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s="10" customFormat="1" ht="22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s="10" customFormat="1" ht="22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s="10" customFormat="1" ht="22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s="10" customFormat="1" ht="22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s="10" customFormat="1" ht="22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s="10" customFormat="1" ht="22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</sheetData>
  <mergeCells count="478">
    <mergeCell ref="B35:B36"/>
    <mergeCell ref="A22:A38"/>
    <mergeCell ref="B37:B38"/>
    <mergeCell ref="D38:G38"/>
    <mergeCell ref="H38:J38"/>
    <mergeCell ref="M38:N38"/>
    <mergeCell ref="Q38:R38"/>
    <mergeCell ref="V38:W38"/>
    <mergeCell ref="B22:B24"/>
    <mergeCell ref="D24:G24"/>
    <mergeCell ref="H24:J24"/>
    <mergeCell ref="M24:N24"/>
    <mergeCell ref="Q24:R24"/>
    <mergeCell ref="V24:W24"/>
    <mergeCell ref="B26:B27"/>
    <mergeCell ref="B31:B33"/>
    <mergeCell ref="D36:G36"/>
    <mergeCell ref="H36:J36"/>
    <mergeCell ref="M36:N36"/>
    <mergeCell ref="Q36:R36"/>
    <mergeCell ref="V36:W36"/>
    <mergeCell ref="D37:G37"/>
    <mergeCell ref="H37:J37"/>
    <mergeCell ref="M37:N37"/>
    <mergeCell ref="C160:C161"/>
    <mergeCell ref="B159:B164"/>
    <mergeCell ref="A154:A164"/>
    <mergeCell ref="A165:A166"/>
    <mergeCell ref="T198:X198"/>
    <mergeCell ref="Y198:AG198"/>
    <mergeCell ref="D201:S201"/>
    <mergeCell ref="T201:X201"/>
    <mergeCell ref="Y201:AG201"/>
    <mergeCell ref="D193:S193"/>
    <mergeCell ref="T193:X193"/>
    <mergeCell ref="Y193:AG193"/>
    <mergeCell ref="D194:S194"/>
    <mergeCell ref="T194:X194"/>
    <mergeCell ref="Y194:AG194"/>
    <mergeCell ref="B191:B192"/>
    <mergeCell ref="D191:S191"/>
    <mergeCell ref="T191:X191"/>
    <mergeCell ref="Y191:AG191"/>
    <mergeCell ref="D192:S192"/>
    <mergeCell ref="T192:X192"/>
    <mergeCell ref="Y192:AG192"/>
    <mergeCell ref="B189:B190"/>
    <mergeCell ref="D189:S189"/>
    <mergeCell ref="D202:S202"/>
    <mergeCell ref="T202:X202"/>
    <mergeCell ref="A196:A201"/>
    <mergeCell ref="B196:B197"/>
    <mergeCell ref="D196:S196"/>
    <mergeCell ref="T196:X196"/>
    <mergeCell ref="Y196:AG196"/>
    <mergeCell ref="D197:S197"/>
    <mergeCell ref="T197:X197"/>
    <mergeCell ref="Y197:AG197"/>
    <mergeCell ref="D198:S198"/>
    <mergeCell ref="B200:B201"/>
    <mergeCell ref="D200:S200"/>
    <mergeCell ref="T200:X200"/>
    <mergeCell ref="Y200:AG200"/>
    <mergeCell ref="T189:X189"/>
    <mergeCell ref="Y189:AG189"/>
    <mergeCell ref="D190:S190"/>
    <mergeCell ref="T190:X190"/>
    <mergeCell ref="Y190:AG190"/>
    <mergeCell ref="D186:S186"/>
    <mergeCell ref="T186:X186"/>
    <mergeCell ref="Y186:AG186"/>
    <mergeCell ref="B187:B188"/>
    <mergeCell ref="D187:S187"/>
    <mergeCell ref="T187:X187"/>
    <mergeCell ref="Y187:AG187"/>
    <mergeCell ref="D188:S188"/>
    <mergeCell ref="T188:X188"/>
    <mergeCell ref="Y188:AG188"/>
    <mergeCell ref="B185:B186"/>
    <mergeCell ref="Y175:AG175"/>
    <mergeCell ref="D176:S176"/>
    <mergeCell ref="T176:X176"/>
    <mergeCell ref="Y176:AG176"/>
    <mergeCell ref="D181:S181"/>
    <mergeCell ref="T181:X181"/>
    <mergeCell ref="Y181:AG181"/>
    <mergeCell ref="D185:S185"/>
    <mergeCell ref="T185:X185"/>
    <mergeCell ref="Y185:AG185"/>
    <mergeCell ref="D182:S182"/>
    <mergeCell ref="Y182:AG182"/>
    <mergeCell ref="D184:S184"/>
    <mergeCell ref="T182:X182"/>
    <mergeCell ref="T184:X184"/>
    <mergeCell ref="Y184:AG184"/>
    <mergeCell ref="B177:B178"/>
    <mergeCell ref="D183:S183"/>
    <mergeCell ref="T183:X183"/>
    <mergeCell ref="Y183:AG183"/>
    <mergeCell ref="Y178:AG178"/>
    <mergeCell ref="D179:S179"/>
    <mergeCell ref="T179:X179"/>
    <mergeCell ref="Y179:AG179"/>
    <mergeCell ref="D180:S180"/>
    <mergeCell ref="T180:X180"/>
    <mergeCell ref="Y180:AG180"/>
    <mergeCell ref="B179:B184"/>
    <mergeCell ref="A167:S167"/>
    <mergeCell ref="T167:X167"/>
    <mergeCell ref="A172:C172"/>
    <mergeCell ref="D172:S172"/>
    <mergeCell ref="T172:X172"/>
    <mergeCell ref="Y172:AG172"/>
    <mergeCell ref="D165:S165"/>
    <mergeCell ref="T165:X165"/>
    <mergeCell ref="Y165:AG165"/>
    <mergeCell ref="D166:S166"/>
    <mergeCell ref="T166:X166"/>
    <mergeCell ref="Y166:AG166"/>
    <mergeCell ref="D162:S162"/>
    <mergeCell ref="T162:X162"/>
    <mergeCell ref="Y162:AG162"/>
    <mergeCell ref="D163:S163"/>
    <mergeCell ref="T163:X163"/>
    <mergeCell ref="Y163:AG163"/>
    <mergeCell ref="D164:S164"/>
    <mergeCell ref="T164:X164"/>
    <mergeCell ref="Y164:AG164"/>
    <mergeCell ref="D160:S160"/>
    <mergeCell ref="T160:X160"/>
    <mergeCell ref="Y160:AG160"/>
    <mergeCell ref="D161:S161"/>
    <mergeCell ref="T161:X161"/>
    <mergeCell ref="Y161:AG161"/>
    <mergeCell ref="D158:S158"/>
    <mergeCell ref="T158:X158"/>
    <mergeCell ref="Y158:AG158"/>
    <mergeCell ref="D159:S159"/>
    <mergeCell ref="T159:X159"/>
    <mergeCell ref="Y159:AG159"/>
    <mergeCell ref="Y155:AG155"/>
    <mergeCell ref="D156:S156"/>
    <mergeCell ref="T156:X156"/>
    <mergeCell ref="Y156:AG156"/>
    <mergeCell ref="D157:S157"/>
    <mergeCell ref="T157:X157"/>
    <mergeCell ref="Y157:AG157"/>
    <mergeCell ref="A153:C153"/>
    <mergeCell ref="D153:S153"/>
    <mergeCell ref="T153:X153"/>
    <mergeCell ref="Y153:AG153"/>
    <mergeCell ref="D154:S154"/>
    <mergeCell ref="T154:X154"/>
    <mergeCell ref="Y154:AG154"/>
    <mergeCell ref="D155:S155"/>
    <mergeCell ref="T155:X155"/>
    <mergeCell ref="A149:U149"/>
    <mergeCell ref="V149:AG149"/>
    <mergeCell ref="A150:U150"/>
    <mergeCell ref="V150:AG150"/>
    <mergeCell ref="Y146:AG146"/>
    <mergeCell ref="D146:X146"/>
    <mergeCell ref="Y142:AG142"/>
    <mergeCell ref="D143:X143"/>
    <mergeCell ref="Y143:AG143"/>
    <mergeCell ref="D144:X144"/>
    <mergeCell ref="Y144:AG144"/>
    <mergeCell ref="A137:C137"/>
    <mergeCell ref="Y137:AG137"/>
    <mergeCell ref="A140:C140"/>
    <mergeCell ref="D140:X140"/>
    <mergeCell ref="Y140:AG140"/>
    <mergeCell ref="A141:A145"/>
    <mergeCell ref="B141:B142"/>
    <mergeCell ref="D141:X141"/>
    <mergeCell ref="Y141:AG141"/>
    <mergeCell ref="D142:X142"/>
    <mergeCell ref="D145:X145"/>
    <mergeCell ref="Y145:AG145"/>
    <mergeCell ref="Y134:AG134"/>
    <mergeCell ref="A135:A136"/>
    <mergeCell ref="B135:C135"/>
    <mergeCell ref="Y135:AG135"/>
    <mergeCell ref="B136:C136"/>
    <mergeCell ref="Y136:AG136"/>
    <mergeCell ref="A110:A112"/>
    <mergeCell ref="D110:U110"/>
    <mergeCell ref="V110:X110"/>
    <mergeCell ref="D112:U112"/>
    <mergeCell ref="V112:X112"/>
    <mergeCell ref="A134:C134"/>
    <mergeCell ref="D134:X134"/>
    <mergeCell ref="Y102:AG112"/>
    <mergeCell ref="A102:A109"/>
    <mergeCell ref="D109:U109"/>
    <mergeCell ref="V109:X109"/>
    <mergeCell ref="D111:U111"/>
    <mergeCell ref="V111:X111"/>
    <mergeCell ref="A101:C101"/>
    <mergeCell ref="D101:U101"/>
    <mergeCell ref="V101:X101"/>
    <mergeCell ref="Y101:AG101"/>
    <mergeCell ref="D106:U106"/>
    <mergeCell ref="V106:X106"/>
    <mergeCell ref="D107:U107"/>
    <mergeCell ref="V107:X107"/>
    <mergeCell ref="D108:U108"/>
    <mergeCell ref="V108:X108"/>
    <mergeCell ref="D102:U102"/>
    <mergeCell ref="V102:X102"/>
    <mergeCell ref="D103:U103"/>
    <mergeCell ref="V103:X103"/>
    <mergeCell ref="D104:U104"/>
    <mergeCell ref="V104:X104"/>
    <mergeCell ref="D105:U105"/>
    <mergeCell ref="V105:X105"/>
    <mergeCell ref="A82:A89"/>
    <mergeCell ref="A92:C92"/>
    <mergeCell ref="D92:X92"/>
    <mergeCell ref="Y92:AG92"/>
    <mergeCell ref="B93:B94"/>
    <mergeCell ref="C93:C94"/>
    <mergeCell ref="D93:X93"/>
    <mergeCell ref="Y93:AG94"/>
    <mergeCell ref="D94:X94"/>
    <mergeCell ref="A93:A98"/>
    <mergeCell ref="B95:B96"/>
    <mergeCell ref="C95:C96"/>
    <mergeCell ref="D95:X95"/>
    <mergeCell ref="Y95:AG96"/>
    <mergeCell ref="D96:X96"/>
    <mergeCell ref="B97:B98"/>
    <mergeCell ref="C97:C98"/>
    <mergeCell ref="D97:X97"/>
    <mergeCell ref="Y97:AG98"/>
    <mergeCell ref="D98:X98"/>
    <mergeCell ref="B86:B89"/>
    <mergeCell ref="C86:C87"/>
    <mergeCell ref="D86:X86"/>
    <mergeCell ref="Y86:AG86"/>
    <mergeCell ref="D87:X87"/>
    <mergeCell ref="B82:B85"/>
    <mergeCell ref="C82:C83"/>
    <mergeCell ref="D82:X82"/>
    <mergeCell ref="Y82:AG83"/>
    <mergeCell ref="Y87:AG87"/>
    <mergeCell ref="C88:C89"/>
    <mergeCell ref="D88:X88"/>
    <mergeCell ref="Y88:AG88"/>
    <mergeCell ref="D89:X89"/>
    <mergeCell ref="Y89:AG89"/>
    <mergeCell ref="D83:X83"/>
    <mergeCell ref="C84:C85"/>
    <mergeCell ref="D84:X84"/>
    <mergeCell ref="Y84:AG85"/>
    <mergeCell ref="D85:X85"/>
    <mergeCell ref="B80:B81"/>
    <mergeCell ref="C80:C81"/>
    <mergeCell ref="D80:X80"/>
    <mergeCell ref="Y80:AG80"/>
    <mergeCell ref="D81:X81"/>
    <mergeCell ref="C76:C77"/>
    <mergeCell ref="D76:X76"/>
    <mergeCell ref="Y76:AG76"/>
    <mergeCell ref="D77:X77"/>
    <mergeCell ref="Y77:AG77"/>
    <mergeCell ref="Y81:AG81"/>
    <mergeCell ref="B78:B79"/>
    <mergeCell ref="C78:C79"/>
    <mergeCell ref="D78:X78"/>
    <mergeCell ref="Y78:AG79"/>
    <mergeCell ref="D79:X79"/>
    <mergeCell ref="D64:X64"/>
    <mergeCell ref="Y64:AG65"/>
    <mergeCell ref="D65:X65"/>
    <mergeCell ref="B60:B65"/>
    <mergeCell ref="C60:C61"/>
    <mergeCell ref="D60:X60"/>
    <mergeCell ref="Y60:AG61"/>
    <mergeCell ref="D61:X61"/>
    <mergeCell ref="C64:C65"/>
    <mergeCell ref="C62:C63"/>
    <mergeCell ref="D62:X62"/>
    <mergeCell ref="Y62:AG63"/>
    <mergeCell ref="D63:X63"/>
    <mergeCell ref="Y49:AG49"/>
    <mergeCell ref="B50:B51"/>
    <mergeCell ref="C50:C51"/>
    <mergeCell ref="D50:X50"/>
    <mergeCell ref="Y50:AG51"/>
    <mergeCell ref="D51:X51"/>
    <mergeCell ref="C56:C57"/>
    <mergeCell ref="D56:X56"/>
    <mergeCell ref="Y56:AG57"/>
    <mergeCell ref="D57:X57"/>
    <mergeCell ref="B52:B59"/>
    <mergeCell ref="Y54:AG55"/>
    <mergeCell ref="D55:X55"/>
    <mergeCell ref="C54:C55"/>
    <mergeCell ref="C58:C59"/>
    <mergeCell ref="D58:X58"/>
    <mergeCell ref="Y58:AG58"/>
    <mergeCell ref="D59:X59"/>
    <mergeCell ref="Y59:AG59"/>
    <mergeCell ref="C52:C53"/>
    <mergeCell ref="D52:X52"/>
    <mergeCell ref="D53:X53"/>
    <mergeCell ref="Y52:AG53"/>
    <mergeCell ref="D54:X54"/>
    <mergeCell ref="A42:C42"/>
    <mergeCell ref="H42:J42"/>
    <mergeCell ref="M42:N42"/>
    <mergeCell ref="Q42:R42"/>
    <mergeCell ref="V42:W42"/>
    <mergeCell ref="A49:C49"/>
    <mergeCell ref="D49:X49"/>
    <mergeCell ref="Q40:R40"/>
    <mergeCell ref="V40:W40"/>
    <mergeCell ref="D41:G41"/>
    <mergeCell ref="H41:J41"/>
    <mergeCell ref="M41:N41"/>
    <mergeCell ref="Q41:R41"/>
    <mergeCell ref="V41:W41"/>
    <mergeCell ref="A39:A41"/>
    <mergeCell ref="D39:G39"/>
    <mergeCell ref="H39:J39"/>
    <mergeCell ref="M39:N39"/>
    <mergeCell ref="Q39:R39"/>
    <mergeCell ref="V39:W39"/>
    <mergeCell ref="D40:G40"/>
    <mergeCell ref="H40:J40"/>
    <mergeCell ref="M40:N40"/>
    <mergeCell ref="D32:G32"/>
    <mergeCell ref="H32:J32"/>
    <mergeCell ref="M32:N32"/>
    <mergeCell ref="Q32:R32"/>
    <mergeCell ref="V32:W32"/>
    <mergeCell ref="Q37:R37"/>
    <mergeCell ref="V37:W37"/>
    <mergeCell ref="V34:W34"/>
    <mergeCell ref="D35:G35"/>
    <mergeCell ref="H35:J35"/>
    <mergeCell ref="M35:N35"/>
    <mergeCell ref="Q35:R35"/>
    <mergeCell ref="V35:W35"/>
    <mergeCell ref="D33:G33"/>
    <mergeCell ref="H33:J33"/>
    <mergeCell ref="M33:N33"/>
    <mergeCell ref="Q33:R33"/>
    <mergeCell ref="V33:W33"/>
    <mergeCell ref="D34:G34"/>
    <mergeCell ref="H34:J34"/>
    <mergeCell ref="M34:N34"/>
    <mergeCell ref="Q34:R34"/>
    <mergeCell ref="H31:J31"/>
    <mergeCell ref="M31:N31"/>
    <mergeCell ref="Q31:R31"/>
    <mergeCell ref="V31:W31"/>
    <mergeCell ref="B29:B30"/>
    <mergeCell ref="D29:G29"/>
    <mergeCell ref="H29:J29"/>
    <mergeCell ref="M29:N29"/>
    <mergeCell ref="Q29:R29"/>
    <mergeCell ref="V29:W29"/>
    <mergeCell ref="D30:G30"/>
    <mergeCell ref="H30:J30"/>
    <mergeCell ref="M30:N30"/>
    <mergeCell ref="Q30:R30"/>
    <mergeCell ref="D25:G25"/>
    <mergeCell ref="H25:J25"/>
    <mergeCell ref="Q25:R25"/>
    <mergeCell ref="V25:W25"/>
    <mergeCell ref="D26:G26"/>
    <mergeCell ref="H26:J26"/>
    <mergeCell ref="M26:N26"/>
    <mergeCell ref="Q26:R26"/>
    <mergeCell ref="D27:G27"/>
    <mergeCell ref="H27:J27"/>
    <mergeCell ref="M27:N27"/>
    <mergeCell ref="Q27:R27"/>
    <mergeCell ref="V27:W27"/>
    <mergeCell ref="M25:N25"/>
    <mergeCell ref="D14:X14"/>
    <mergeCell ref="Y14:AG14"/>
    <mergeCell ref="D28:G28"/>
    <mergeCell ref="H28:J28"/>
    <mergeCell ref="M28:N28"/>
    <mergeCell ref="Q28:R28"/>
    <mergeCell ref="A21:C21"/>
    <mergeCell ref="D21:X21"/>
    <mergeCell ref="Y21:AG21"/>
    <mergeCell ref="D22:G22"/>
    <mergeCell ref="H22:J22"/>
    <mergeCell ref="M22:N22"/>
    <mergeCell ref="Q22:R22"/>
    <mergeCell ref="V22:W22"/>
    <mergeCell ref="Y22:AG41"/>
    <mergeCell ref="D23:G23"/>
    <mergeCell ref="H23:J23"/>
    <mergeCell ref="M23:N23"/>
    <mergeCell ref="Q23:R23"/>
    <mergeCell ref="V23:W23"/>
    <mergeCell ref="V26:W26"/>
    <mergeCell ref="V28:W28"/>
    <mergeCell ref="V30:W30"/>
    <mergeCell ref="D31:G31"/>
    <mergeCell ref="B175:B176"/>
    <mergeCell ref="D7:X7"/>
    <mergeCell ref="Y7:AG11"/>
    <mergeCell ref="D8:X8"/>
    <mergeCell ref="D9:X9"/>
    <mergeCell ref="A2:AG2"/>
    <mergeCell ref="A4:C4"/>
    <mergeCell ref="D4:X4"/>
    <mergeCell ref="Y4:AG4"/>
    <mergeCell ref="A5:A9"/>
    <mergeCell ref="D5:X5"/>
    <mergeCell ref="Y5:AG5"/>
    <mergeCell ref="D6:X6"/>
    <mergeCell ref="Y6:AG6"/>
    <mergeCell ref="A15:A17"/>
    <mergeCell ref="D15:X15"/>
    <mergeCell ref="Y15:AG18"/>
    <mergeCell ref="D16:X16"/>
    <mergeCell ref="D17:X17"/>
    <mergeCell ref="D18:X18"/>
    <mergeCell ref="A10:A11"/>
    <mergeCell ref="D10:X10"/>
    <mergeCell ref="D11:X11"/>
    <mergeCell ref="A14:C14"/>
    <mergeCell ref="A50:A81"/>
    <mergeCell ref="B193:B195"/>
    <mergeCell ref="A173:A195"/>
    <mergeCell ref="D195:S195"/>
    <mergeCell ref="T195:X195"/>
    <mergeCell ref="Y195:AG195"/>
    <mergeCell ref="B198:B199"/>
    <mergeCell ref="D199:S199"/>
    <mergeCell ref="T199:X199"/>
    <mergeCell ref="Y199:AG199"/>
    <mergeCell ref="D177:S177"/>
    <mergeCell ref="T177:X177"/>
    <mergeCell ref="Y177:AG177"/>
    <mergeCell ref="D178:S178"/>
    <mergeCell ref="T178:X178"/>
    <mergeCell ref="D173:S173"/>
    <mergeCell ref="T173:X173"/>
    <mergeCell ref="Y173:AG173"/>
    <mergeCell ref="D174:S174"/>
    <mergeCell ref="T174:X174"/>
    <mergeCell ref="Y174:AG174"/>
    <mergeCell ref="D175:S175"/>
    <mergeCell ref="T175:X175"/>
    <mergeCell ref="B173:B174"/>
    <mergeCell ref="Y70:AG71"/>
    <mergeCell ref="B66:B67"/>
    <mergeCell ref="C66:C67"/>
    <mergeCell ref="D66:X66"/>
    <mergeCell ref="D67:X67"/>
    <mergeCell ref="Y66:AG67"/>
    <mergeCell ref="C68:C69"/>
    <mergeCell ref="D68:X68"/>
    <mergeCell ref="Y68:AG68"/>
    <mergeCell ref="D69:X69"/>
    <mergeCell ref="Y69:AG69"/>
    <mergeCell ref="B68:B69"/>
    <mergeCell ref="C70:C71"/>
    <mergeCell ref="D70:X70"/>
    <mergeCell ref="D71:X71"/>
    <mergeCell ref="B70:B77"/>
    <mergeCell ref="C72:C73"/>
    <mergeCell ref="D72:X72"/>
    <mergeCell ref="Y72:AG73"/>
    <mergeCell ref="D73:X73"/>
    <mergeCell ref="C74:C75"/>
    <mergeCell ref="D74:X74"/>
    <mergeCell ref="D75:X75"/>
    <mergeCell ref="Y74:AG75"/>
  </mergeCells>
  <phoneticPr fontId="17"/>
  <pageMargins left="1.1023622047244095" right="0" top="0.74803149606299213" bottom="0.55118110236220474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会員の現状R8</vt:lpstr>
      <vt:lpstr>月別事業実績R8</vt:lpstr>
      <vt:lpstr>職群別就業実績R8</vt:lpstr>
      <vt:lpstr>行事関連R8</vt:lpstr>
      <vt:lpstr>月別事業実績R8!Print_Area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a80</cp:lastModifiedBy>
  <cp:lastPrinted>2026-05-25T06:56:35Z</cp:lastPrinted>
  <dcterms:created xsi:type="dcterms:W3CDTF">2012-10-30T02:20:02Z</dcterms:created>
  <dcterms:modified xsi:type="dcterms:W3CDTF">2026-05-25T06:57:35Z</dcterms:modified>
</cp:coreProperties>
</file>