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80\Desktop\R8総会資料\"/>
    </mc:Choice>
  </mc:AlternateContent>
  <xr:revisionPtr revIDLastSave="0" documentId="13_ncr:1_{EC219056-B7CA-47C6-A3FA-A462E946DA2A}" xr6:coauthVersionLast="47" xr6:coauthVersionMax="47" xr10:uidLastSave="{00000000-0000-0000-0000-000000000000}"/>
  <bookViews>
    <workbookView xWindow="-120" yWindow="-120" windowWidth="29040" windowHeight="15720" xr2:uid="{D7A8F689-DDE9-4D56-88AC-824E29F683F3}"/>
  </bookViews>
  <sheets>
    <sheet name="R8年度収支予算書" sheetId="1" r:id="rId1"/>
    <sheet name="Sheet1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4" i="1" l="1"/>
  <c r="R201" i="1"/>
  <c r="L155" i="1"/>
  <c r="R165" i="1"/>
  <c r="L35" i="1"/>
  <c r="R35" i="1" l="1"/>
  <c r="X40" i="1"/>
  <c r="X38" i="1"/>
  <c r="R15" i="1"/>
  <c r="X16" i="1"/>
  <c r="X17" i="1"/>
  <c r="L15" i="1"/>
  <c r="X15" i="1" s="1"/>
  <c r="R98" i="1"/>
  <c r="X35" i="1" l="1"/>
  <c r="R32" i="1"/>
  <c r="R31" i="1"/>
  <c r="R28" i="1"/>
  <c r="R25" i="1"/>
  <c r="R20" i="1"/>
  <c r="R18" i="1"/>
  <c r="R9" i="1"/>
  <c r="X156" i="1"/>
  <c r="X155" i="1"/>
  <c r="X134" i="1"/>
  <c r="X213" i="1"/>
  <c r="X212" i="1"/>
  <c r="X210" i="1"/>
  <c r="X205" i="1"/>
  <c r="L204" i="1"/>
  <c r="X204" i="1" s="1"/>
  <c r="X203" i="1"/>
  <c r="X202" i="1"/>
  <c r="L201" i="1"/>
  <c r="X200" i="1"/>
  <c r="X199" i="1"/>
  <c r="R198" i="1"/>
  <c r="R206" i="1" s="1"/>
  <c r="L198" i="1"/>
  <c r="X195" i="1"/>
  <c r="R194" i="1"/>
  <c r="L194" i="1"/>
  <c r="X193" i="1"/>
  <c r="X192" i="1"/>
  <c r="R191" i="1"/>
  <c r="L191" i="1"/>
  <c r="X190" i="1"/>
  <c r="R189" i="1"/>
  <c r="L189" i="1"/>
  <c r="R30" i="1" l="1"/>
  <c r="R33" i="1" s="1"/>
  <c r="X194" i="1"/>
  <c r="R196" i="1"/>
  <c r="R207" i="1" s="1"/>
  <c r="X201" i="1"/>
  <c r="X191" i="1"/>
  <c r="L206" i="1"/>
  <c r="X206" i="1" s="1"/>
  <c r="X189" i="1"/>
  <c r="X198" i="1"/>
  <c r="L196" i="1"/>
  <c r="R214" i="1" l="1"/>
  <c r="X196" i="1"/>
  <c r="L207" i="1"/>
  <c r="L214" i="1" l="1"/>
  <c r="X214" i="1" s="1"/>
  <c r="X207" i="1"/>
  <c r="L9" i="1" l="1"/>
  <c r="X54" i="1" l="1"/>
  <c r="X151" i="1"/>
  <c r="X150" i="1"/>
  <c r="R149" i="1"/>
  <c r="R152" i="1" s="1"/>
  <c r="R153" i="1" s="1"/>
  <c r="L149" i="1"/>
  <c r="X147" i="1"/>
  <c r="X146" i="1"/>
  <c r="X145" i="1"/>
  <c r="L135" i="1"/>
  <c r="X135" i="1" s="1"/>
  <c r="X133" i="1"/>
  <c r="X127" i="1"/>
  <c r="L125" i="1"/>
  <c r="X125" i="1" s="1"/>
  <c r="X121" i="1"/>
  <c r="X118" i="1"/>
  <c r="X117" i="1"/>
  <c r="X115" i="1"/>
  <c r="X113" i="1"/>
  <c r="X110" i="1"/>
  <c r="X108" i="1"/>
  <c r="X107" i="1"/>
  <c r="X106" i="1"/>
  <c r="X104" i="1"/>
  <c r="X100" i="1"/>
  <c r="X92" i="1"/>
  <c r="X91" i="1"/>
  <c r="X84" i="1"/>
  <c r="X82" i="1"/>
  <c r="X80" i="1"/>
  <c r="X76" i="1"/>
  <c r="X71" i="1"/>
  <c r="X68" i="1"/>
  <c r="X67" i="1"/>
  <c r="X65" i="1"/>
  <c r="X63" i="1"/>
  <c r="X62" i="1"/>
  <c r="X60" i="1"/>
  <c r="X56" i="1"/>
  <c r="X53" i="1"/>
  <c r="X47" i="1"/>
  <c r="X43" i="1"/>
  <c r="X42" i="1"/>
  <c r="X41" i="1"/>
  <c r="X36" i="1"/>
  <c r="R136" i="1"/>
  <c r="L32" i="1"/>
  <c r="X32" i="1" s="1"/>
  <c r="L31" i="1"/>
  <c r="X31" i="1" s="1"/>
  <c r="L28" i="1"/>
  <c r="X28" i="1" s="1"/>
  <c r="X27" i="1"/>
  <c r="X26" i="1"/>
  <c r="L23" i="1"/>
  <c r="X19" i="1"/>
  <c r="X14" i="1"/>
  <c r="X10" i="1"/>
  <c r="L98" i="1" l="1"/>
  <c r="L136" i="1" s="1"/>
  <c r="X123" i="1"/>
  <c r="X23" i="1"/>
  <c r="R137" i="1"/>
  <c r="R154" i="1" s="1"/>
  <c r="X55" i="1"/>
  <c r="X149" i="1"/>
  <c r="L20" i="1"/>
  <c r="X20" i="1" s="1"/>
  <c r="L152" i="1"/>
  <c r="X152" i="1" s="1"/>
  <c r="X9" i="1"/>
  <c r="X29" i="1"/>
  <c r="L30" i="1"/>
  <c r="X30" i="1" s="1"/>
  <c r="X12" i="1"/>
  <c r="X21" i="1"/>
  <c r="X99" i="1"/>
  <c r="L18" i="1"/>
  <c r="L25" i="1"/>
  <c r="X25" i="1" s="1"/>
  <c r="L33" i="1" l="1"/>
  <c r="X33" i="1" s="1"/>
  <c r="X18" i="1"/>
  <c r="X98" i="1"/>
  <c r="X136" i="1" s="1"/>
  <c r="L153" i="1"/>
  <c r="X153" i="1" s="1"/>
  <c r="L137" i="1" l="1"/>
  <c r="L154" i="1" s="1"/>
  <c r="X154" i="1" s="1"/>
  <c r="X137" i="1" l="1"/>
  <c r="L165" i="1"/>
  <c r="X16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a80</author>
  </authors>
  <commentList>
    <comment ref="R5" authorId="0" shapeId="0" xr:uid="{78FA02E1-FAAC-467F-B78A-381ACB44A35E}">
      <text>
        <r>
          <rPr>
            <b/>
            <sz val="9"/>
            <color indexed="81"/>
            <rFont val="MS P ゴシック"/>
            <family val="3"/>
            <charset val="128"/>
          </rPr>
          <t>前年度　当初予算</t>
        </r>
      </text>
    </comment>
    <comment ref="L155" authorId="0" shapeId="0" xr:uid="{EAD4E774-4760-4E54-AE48-3CAC01FCFD7F}">
      <text>
        <r>
          <rPr>
            <b/>
            <sz val="9"/>
            <color indexed="81"/>
            <rFont val="MS P ゴシック"/>
            <family val="3"/>
            <charset val="128"/>
          </rPr>
          <t>前年度予算の期末残高を入れる</t>
        </r>
      </text>
    </comment>
    <comment ref="L156" authorId="0" shapeId="0" xr:uid="{24A846CA-98BD-46AE-AA5F-236BEE2B579C}">
      <text>
        <r>
          <rPr>
            <b/>
            <sz val="9"/>
            <color indexed="81"/>
            <rFont val="MS P ゴシック"/>
            <family val="3"/>
            <charset val="128"/>
          </rPr>
          <t>最終の（第2号）補正予算書の期末残高を入れる</t>
        </r>
      </text>
    </comment>
  </commentList>
</comments>
</file>

<file path=xl/sharedStrings.xml><?xml version="1.0" encoding="utf-8"?>
<sst xmlns="http://schemas.openxmlformats.org/spreadsheetml/2006/main" count="288" uniqueCount="231">
  <si>
    <t>（単位：円）</t>
  </si>
  <si>
    <t>科　　　目</t>
  </si>
  <si>
    <t>予　　算　　額</t>
  </si>
  <si>
    <t>備　　　考</t>
  </si>
  <si>
    <t>今 年 度</t>
  </si>
  <si>
    <t>前 年 度</t>
  </si>
  <si>
    <t>増　減</t>
  </si>
  <si>
    <t>Ⅰ 一般正味財産増減の部</t>
  </si>
  <si>
    <t xml:space="preserve"> １ 経常増減の部</t>
    <phoneticPr fontId="4"/>
  </si>
  <si>
    <t>(1)経常収益</t>
  </si>
  <si>
    <t>独自事業</t>
  </si>
  <si>
    <t xml:space="preserve">受取事務費  </t>
    <phoneticPr fontId="4"/>
  </si>
  <si>
    <t>派遣事業受託収入</t>
    <rPh sb="0" eb="2">
      <t>ハケン</t>
    </rPh>
    <rPh sb="2" eb="4">
      <t>ジギョウ</t>
    </rPh>
    <rPh sb="4" eb="6">
      <t>ジュタク</t>
    </rPh>
    <rPh sb="6" eb="8">
      <t>シュウニュウ</t>
    </rPh>
    <phoneticPr fontId="4"/>
  </si>
  <si>
    <t>正会員会費</t>
    <phoneticPr fontId="4"/>
  </si>
  <si>
    <t>人</t>
    <rPh sb="0" eb="1">
      <t>ニン</t>
    </rPh>
    <phoneticPr fontId="4"/>
  </si>
  <si>
    <t>＠</t>
    <phoneticPr fontId="4"/>
  </si>
  <si>
    <t>2,000円</t>
    <rPh sb="5" eb="6">
      <t>エン</t>
    </rPh>
    <phoneticPr fontId="4"/>
  </si>
  <si>
    <t>特別会員会費</t>
    <phoneticPr fontId="4"/>
  </si>
  <si>
    <t>国庫補助金</t>
  </si>
  <si>
    <t>蟹江町補助金</t>
  </si>
  <si>
    <t>定期預金利息</t>
  </si>
  <si>
    <t>預金利息</t>
  </si>
  <si>
    <t>消費税還付金等</t>
    <rPh sb="0" eb="3">
      <t>ショウヒゼイ</t>
    </rPh>
    <rPh sb="3" eb="6">
      <t>カンプキン</t>
    </rPh>
    <rPh sb="6" eb="7">
      <t>トウ</t>
    </rPh>
    <phoneticPr fontId="4"/>
  </si>
  <si>
    <t>経常収益　計</t>
  </si>
  <si>
    <t>(2)経常費用</t>
  </si>
  <si>
    <t>臨時職員　2人</t>
    <phoneticPr fontId="4"/>
  </si>
  <si>
    <t>健康保険料</t>
  </si>
  <si>
    <t>厚生年金保険料</t>
  </si>
  <si>
    <t>企業年金基金保険料</t>
    <rPh sb="0" eb="2">
      <t>キギョウ</t>
    </rPh>
    <phoneticPr fontId="4"/>
  </si>
  <si>
    <t>雇用保険料</t>
  </si>
  <si>
    <t>労災保険料</t>
  </si>
  <si>
    <t>職員退職手当掛金</t>
    <rPh sb="4" eb="6">
      <t>テアテ</t>
    </rPh>
    <phoneticPr fontId="4"/>
  </si>
  <si>
    <t>職員健康診断等</t>
  </si>
  <si>
    <t>役員・職員旅費　　</t>
  </si>
  <si>
    <t>シルバーネットワーク</t>
  </si>
  <si>
    <t>電話料金</t>
    <rPh sb="3" eb="4">
      <t>キン</t>
    </rPh>
    <phoneticPr fontId="4"/>
  </si>
  <si>
    <t xml:space="preserve">郵便料金  </t>
  </si>
  <si>
    <t>什器備品</t>
    <rPh sb="0" eb="2">
      <t>ジュウキ</t>
    </rPh>
    <rPh sb="2" eb="4">
      <t>ビヒン</t>
    </rPh>
    <phoneticPr fontId="4"/>
  </si>
  <si>
    <t>構築物</t>
    <rPh sb="0" eb="3">
      <t>コウチクブツ</t>
    </rPh>
    <phoneticPr fontId="4"/>
  </si>
  <si>
    <t>什器備品</t>
    <rPh sb="0" eb="4">
      <t>ジュウキビヒン</t>
    </rPh>
    <phoneticPr fontId="4"/>
  </si>
  <si>
    <t>事務消耗品</t>
  </si>
  <si>
    <t>ガソリン</t>
  </si>
  <si>
    <t>車両等修繕費</t>
    <rPh sb="0" eb="2">
      <t>シャリョウ</t>
    </rPh>
    <rPh sb="2" eb="3">
      <t>ナド</t>
    </rPh>
    <rPh sb="3" eb="6">
      <t>シュウゼンヒ</t>
    </rPh>
    <phoneticPr fontId="4"/>
  </si>
  <si>
    <t>管理棟等修繕費</t>
    <rPh sb="0" eb="2">
      <t>カンリ</t>
    </rPh>
    <rPh sb="2" eb="3">
      <t>トウ</t>
    </rPh>
    <rPh sb="3" eb="4">
      <t>トウ</t>
    </rPh>
    <rPh sb="6" eb="7">
      <t>ヒ</t>
    </rPh>
    <phoneticPr fontId="4"/>
  </si>
  <si>
    <t>ちらし等</t>
    <phoneticPr fontId="4"/>
  </si>
  <si>
    <t>電気料金</t>
  </si>
  <si>
    <t>ガス料金　</t>
  </si>
  <si>
    <t>水道料金</t>
  </si>
  <si>
    <t>借地料</t>
  </si>
  <si>
    <t>オートリース料　６台</t>
    <rPh sb="6" eb="7">
      <t>リョウ</t>
    </rPh>
    <rPh sb="9" eb="10">
      <t>ダイ</t>
    </rPh>
    <phoneticPr fontId="4"/>
  </si>
  <si>
    <t>複写機リース料</t>
  </si>
  <si>
    <t>シルバーシステムリース料</t>
    <rPh sb="11" eb="12">
      <t>リョウ</t>
    </rPh>
    <phoneticPr fontId="4"/>
  </si>
  <si>
    <t>シルバー総合保険料</t>
    <rPh sb="8" eb="9">
      <t>リョウ</t>
    </rPh>
    <phoneticPr fontId="4"/>
  </si>
  <si>
    <t>キャシュ、ガードマン保険料</t>
    <phoneticPr fontId="4"/>
  </si>
  <si>
    <t>自動車任意保険料</t>
    <phoneticPr fontId="4"/>
  </si>
  <si>
    <t>収入印紙（契約用等）</t>
    <rPh sb="0" eb="2">
      <t>シュウニュウ</t>
    </rPh>
    <rPh sb="2" eb="4">
      <t>インシ</t>
    </rPh>
    <rPh sb="5" eb="7">
      <t>ケイヤク</t>
    </rPh>
    <rPh sb="7" eb="8">
      <t>ヨウ</t>
    </rPh>
    <rPh sb="8" eb="9">
      <t>トウ</t>
    </rPh>
    <phoneticPr fontId="4"/>
  </si>
  <si>
    <t>消費税</t>
    <rPh sb="0" eb="3">
      <t>ショウヒゼイ</t>
    </rPh>
    <phoneticPr fontId="4"/>
  </si>
  <si>
    <t>派遣元責任者講習会負担金</t>
    <rPh sb="0" eb="3">
      <t>ハケンモト</t>
    </rPh>
    <rPh sb="3" eb="6">
      <t>セキニンシャ</t>
    </rPh>
    <rPh sb="6" eb="9">
      <t>コウシュウカイ</t>
    </rPh>
    <rPh sb="9" eb="12">
      <t>フタンキン</t>
    </rPh>
    <phoneticPr fontId="4"/>
  </si>
  <si>
    <t>汚水処理施設保守点検委託料</t>
  </si>
  <si>
    <t>消防設備法定点検委託料</t>
  </si>
  <si>
    <t>シルバーシステム保守等委託料</t>
    <rPh sb="10" eb="11">
      <t>トウ</t>
    </rPh>
    <phoneticPr fontId="4"/>
  </si>
  <si>
    <t>施設警備委託料</t>
  </si>
  <si>
    <t>ケーブルテレビ利用料</t>
  </si>
  <si>
    <t>複写機カウンター料</t>
  </si>
  <si>
    <t>払込手数料</t>
  </si>
  <si>
    <t>会員活用　室内清掃</t>
    <rPh sb="0" eb="2">
      <t>カイイン</t>
    </rPh>
    <rPh sb="2" eb="4">
      <t>カツヨウ</t>
    </rPh>
    <rPh sb="5" eb="7">
      <t>シツナイ</t>
    </rPh>
    <rPh sb="7" eb="9">
      <t>セイソウ</t>
    </rPh>
    <phoneticPr fontId="4"/>
  </si>
  <si>
    <t>その他雑費</t>
    <rPh sb="2" eb="3">
      <t>タ</t>
    </rPh>
    <rPh sb="3" eb="5">
      <t>ザッピ</t>
    </rPh>
    <phoneticPr fontId="4"/>
  </si>
  <si>
    <t>厚生年金保険料</t>
    <rPh sb="0" eb="2">
      <t>コウセイ</t>
    </rPh>
    <rPh sb="2" eb="4">
      <t>ネンキン</t>
    </rPh>
    <rPh sb="4" eb="7">
      <t>ホケンリョウ</t>
    </rPh>
    <phoneticPr fontId="4"/>
  </si>
  <si>
    <t>企業年金基金保険料</t>
    <rPh sb="0" eb="2">
      <t>キギョウ</t>
    </rPh>
    <rPh sb="2" eb="4">
      <t>ネンキン</t>
    </rPh>
    <rPh sb="4" eb="6">
      <t>キキン</t>
    </rPh>
    <rPh sb="6" eb="9">
      <t>ホケンリョウ</t>
    </rPh>
    <phoneticPr fontId="4"/>
  </si>
  <si>
    <t>総会記念品等</t>
    <rPh sb="5" eb="6">
      <t>トウ</t>
    </rPh>
    <phoneticPr fontId="4"/>
  </si>
  <si>
    <t>役員費用弁償</t>
  </si>
  <si>
    <t>委員費用弁償</t>
    <phoneticPr fontId="4"/>
  </si>
  <si>
    <t>役員・職員旅費</t>
  </si>
  <si>
    <t>研修参加旅費等</t>
    <rPh sb="6" eb="7">
      <t>トウ</t>
    </rPh>
    <phoneticPr fontId="4"/>
  </si>
  <si>
    <t>東海大会参加旅費</t>
  </si>
  <si>
    <t xml:space="preserve">電話料金　  </t>
    <rPh sb="3" eb="4">
      <t>キン</t>
    </rPh>
    <phoneticPr fontId="4"/>
  </si>
  <si>
    <t>郵便料金</t>
    <rPh sb="3" eb="4">
      <t>キン</t>
    </rPh>
    <phoneticPr fontId="4"/>
  </si>
  <si>
    <t>消耗品費</t>
  </si>
  <si>
    <t>電気料金</t>
    <rPh sb="3" eb="4">
      <t>キン</t>
    </rPh>
    <phoneticPr fontId="4"/>
  </si>
  <si>
    <t>ガス料金</t>
  </si>
  <si>
    <t>水道料金　</t>
    <rPh sb="3" eb="4">
      <t>キン</t>
    </rPh>
    <phoneticPr fontId="4"/>
  </si>
  <si>
    <t>オートリース料　１台</t>
    <rPh sb="6" eb="7">
      <t>リョウ</t>
    </rPh>
    <rPh sb="9" eb="10">
      <t>ダイ</t>
    </rPh>
    <phoneticPr fontId="4"/>
  </si>
  <si>
    <t>役員傷害保険料</t>
  </si>
  <si>
    <t>自動車任意保険料</t>
    <rPh sb="0" eb="3">
      <t>ジドウシャ</t>
    </rPh>
    <rPh sb="3" eb="8">
      <t>ニンイホケンリョウ</t>
    </rPh>
    <phoneticPr fontId="4"/>
  </si>
  <si>
    <t>証明手数料</t>
    <rPh sb="0" eb="2">
      <t>ショウメイ</t>
    </rPh>
    <rPh sb="2" eb="5">
      <t>テスウリョウ</t>
    </rPh>
    <phoneticPr fontId="4"/>
  </si>
  <si>
    <t>全国シルバー人材センター事業協会</t>
  </si>
  <si>
    <t>慶弔費等</t>
  </si>
  <si>
    <t>経常費用　計</t>
  </si>
  <si>
    <t>当期経常増減額</t>
    <rPh sb="6" eb="7">
      <t>ガク</t>
    </rPh>
    <phoneticPr fontId="4"/>
  </si>
  <si>
    <t xml:space="preserve"> ２ 経常外増減の部</t>
    <phoneticPr fontId="4"/>
  </si>
  <si>
    <t>(1)経常外収益</t>
  </si>
  <si>
    <t>過年度収益</t>
  </si>
  <si>
    <t>過年度収入</t>
  </si>
  <si>
    <t>経常外収益　計</t>
  </si>
  <si>
    <t>(2)経常外費用</t>
  </si>
  <si>
    <t>固定資産除却損</t>
  </si>
  <si>
    <t>車両運搬具除却損</t>
  </si>
  <si>
    <t>什器備品除却損</t>
    <rPh sb="0" eb="2">
      <t>ジュウキ</t>
    </rPh>
    <rPh sb="2" eb="4">
      <t>ビヒン</t>
    </rPh>
    <phoneticPr fontId="4"/>
  </si>
  <si>
    <t>経常外費用　計</t>
    <rPh sb="6" eb="7">
      <t>ケイ</t>
    </rPh>
    <phoneticPr fontId="4"/>
  </si>
  <si>
    <t>当期経常外増減額</t>
    <rPh sb="7" eb="8">
      <t>ガク</t>
    </rPh>
    <phoneticPr fontId="4"/>
  </si>
  <si>
    <t>当期一般正味財産増減額</t>
  </si>
  <si>
    <t>一般正味財産期首残高</t>
  </si>
  <si>
    <t>一般正味財産期末残高</t>
  </si>
  <si>
    <t>Ⅱ 指定正味財産増減の部</t>
  </si>
  <si>
    <t>(1)収益</t>
  </si>
  <si>
    <t>収益計</t>
  </si>
  <si>
    <t>(2)費用</t>
  </si>
  <si>
    <t>費用計</t>
  </si>
  <si>
    <t>当期指定正味財産増減額</t>
    <rPh sb="8" eb="11">
      <t>ゾウゲンガク</t>
    </rPh>
    <phoneticPr fontId="4"/>
  </si>
  <si>
    <t>指定正味財産期首残高</t>
  </si>
  <si>
    <t>指定正味財産期末残高</t>
  </si>
  <si>
    <t>Ⅲ 正味財産期末残高</t>
  </si>
  <si>
    <t>会合お茶代等</t>
    <rPh sb="0" eb="2">
      <t>カイゴウ</t>
    </rPh>
    <rPh sb="3" eb="5">
      <t>チャダイ</t>
    </rPh>
    <rPh sb="5" eb="6">
      <t>トウ</t>
    </rPh>
    <phoneticPr fontId="2"/>
  </si>
  <si>
    <t>携帯電話料金</t>
    <rPh sb="0" eb="2">
      <t>ケイタイ</t>
    </rPh>
    <rPh sb="5" eb="6">
      <t>キン</t>
    </rPh>
    <phoneticPr fontId="4"/>
  </si>
  <si>
    <t>インターネットセキュリティ</t>
    <phoneticPr fontId="2"/>
  </si>
  <si>
    <t>行事参加保険</t>
    <rPh sb="0" eb="4">
      <t>ギョウジサンカ</t>
    </rPh>
    <rPh sb="4" eb="6">
      <t>ホケン</t>
    </rPh>
    <phoneticPr fontId="2"/>
  </si>
  <si>
    <t>三菱UFJ銀行/ゆうちょ銀行システム</t>
    <rPh sb="0" eb="2">
      <t>ミツビシ</t>
    </rPh>
    <rPh sb="5" eb="7">
      <t>ギンコウ</t>
    </rPh>
    <rPh sb="12" eb="14">
      <t>ギンコウ</t>
    </rPh>
    <phoneticPr fontId="2"/>
  </si>
  <si>
    <t>感謝状印刷</t>
    <rPh sb="0" eb="3">
      <t>カンシャジョウ</t>
    </rPh>
    <rPh sb="3" eb="5">
      <t>インサツ</t>
    </rPh>
    <phoneticPr fontId="2"/>
  </si>
  <si>
    <t>登記関係</t>
    <rPh sb="2" eb="4">
      <t>カンケイ</t>
    </rPh>
    <phoneticPr fontId="2"/>
  </si>
  <si>
    <t>愛知県シルバー人材センター連合会</t>
    <phoneticPr fontId="2"/>
  </si>
  <si>
    <t>東海シルバー人材センター会費</t>
    <phoneticPr fontId="2"/>
  </si>
  <si>
    <t>海部地区シルバー人材センター</t>
    <phoneticPr fontId="2"/>
  </si>
  <si>
    <t>愛知県社会保険協会会費</t>
    <phoneticPr fontId="2"/>
  </si>
  <si>
    <t>安全運転管理者講習会負担金</t>
    <phoneticPr fontId="2"/>
  </si>
  <si>
    <t>職員　４人</t>
    <rPh sb="4" eb="5">
      <t>ニン</t>
    </rPh>
    <phoneticPr fontId="4"/>
  </si>
  <si>
    <t>収　支　予　算　書　に　係　る　注　記</t>
  </si>
  <si>
    <t>１ 投資活動及び財務活動に関する見込</t>
    <phoneticPr fontId="4"/>
  </si>
  <si>
    <t>【投資活動収支の部】</t>
  </si>
  <si>
    <t>〈投資活動収入〉</t>
  </si>
  <si>
    <t>固定資産売却収入</t>
    <rPh sb="4" eb="6">
      <t>バイキャク</t>
    </rPh>
    <rPh sb="6" eb="8">
      <t>シュウニュウ</t>
    </rPh>
    <phoneticPr fontId="4"/>
  </si>
  <si>
    <t>車両運搬具売却収入</t>
    <rPh sb="5" eb="7">
      <t>バイキャク</t>
    </rPh>
    <rPh sb="7" eb="9">
      <t>シュウニュウ</t>
    </rPh>
    <phoneticPr fontId="4"/>
  </si>
  <si>
    <t>特定資産取崩収入</t>
  </si>
  <si>
    <t>退職給付引当資産取崩収入</t>
    <rPh sb="10" eb="12">
      <t>シュウニュウ</t>
    </rPh>
    <phoneticPr fontId="4"/>
  </si>
  <si>
    <t>減価償却引当資産取崩収入</t>
  </si>
  <si>
    <t>敷金・保証金等戻り収入</t>
  </si>
  <si>
    <t>預託金戻り収入</t>
  </si>
  <si>
    <t>投資的活動収入　計</t>
  </si>
  <si>
    <t>〈投資活動支出〉</t>
  </si>
  <si>
    <t>固定資産取得支出</t>
  </si>
  <si>
    <t>車両運搬具購入支出</t>
  </si>
  <si>
    <t>什器備品購入支出</t>
    <rPh sb="0" eb="2">
      <t>ジュウキ</t>
    </rPh>
    <rPh sb="2" eb="4">
      <t>ビヒン</t>
    </rPh>
    <rPh sb="4" eb="6">
      <t>コウニュウ</t>
    </rPh>
    <phoneticPr fontId="4"/>
  </si>
  <si>
    <t>特定資産取得支出</t>
  </si>
  <si>
    <t>退職給付引当資産取得支出</t>
  </si>
  <si>
    <t>職員退職手当掛金</t>
    <rPh sb="0" eb="2">
      <t>ショクイン</t>
    </rPh>
    <rPh sb="2" eb="4">
      <t>タイショク</t>
    </rPh>
    <rPh sb="4" eb="6">
      <t>テアテ</t>
    </rPh>
    <rPh sb="6" eb="8">
      <t>カケキン</t>
    </rPh>
    <phoneticPr fontId="4"/>
  </si>
  <si>
    <t>減価償却引当資産取得支出</t>
  </si>
  <si>
    <t>構築物等減価償却費</t>
    <rPh sb="0" eb="3">
      <t>コウチクブツ</t>
    </rPh>
    <rPh sb="3" eb="4">
      <t>トウ</t>
    </rPh>
    <rPh sb="4" eb="6">
      <t>ゲンカ</t>
    </rPh>
    <rPh sb="6" eb="8">
      <t>ショウキャク</t>
    </rPh>
    <rPh sb="8" eb="9">
      <t>ヒ</t>
    </rPh>
    <phoneticPr fontId="4"/>
  </si>
  <si>
    <t>敷金・保証金等支出</t>
  </si>
  <si>
    <t>預託金支出</t>
  </si>
  <si>
    <t>投資活動支出　計</t>
  </si>
  <si>
    <t>投資活動収支差額</t>
  </si>
  <si>
    <t>【財務活動収支の部】</t>
  </si>
  <si>
    <t>〈財務活動収入〉</t>
  </si>
  <si>
    <t>財務活動収入　計</t>
  </si>
  <si>
    <t>〈財務活動支出〉</t>
  </si>
  <si>
    <t>　　</t>
    <phoneticPr fontId="4"/>
  </si>
  <si>
    <t>財務活動支出　計</t>
  </si>
  <si>
    <t>財務活動収支差額</t>
  </si>
  <si>
    <t>当期収支差額</t>
  </si>
  <si>
    <t>２ 受取配分金の増加に連動する費用（支払配分金・支払材料費等）に限り予算額を超えて執行することができる。</t>
    <phoneticPr fontId="4"/>
  </si>
  <si>
    <t>３ 債務負担額</t>
    <rPh sb="2" eb="4">
      <t>サイム</t>
    </rPh>
    <rPh sb="4" eb="6">
      <t>フタン</t>
    </rPh>
    <rPh sb="6" eb="7">
      <t>ガク</t>
    </rPh>
    <phoneticPr fontId="4"/>
  </si>
  <si>
    <t>令和８年度</t>
    <rPh sb="0" eb="2">
      <t>レイワ</t>
    </rPh>
    <rPh sb="3" eb="5">
      <t>ネンド</t>
    </rPh>
    <phoneticPr fontId="4"/>
  </si>
  <si>
    <t>令和９年度</t>
    <rPh sb="0" eb="2">
      <t>レイワ</t>
    </rPh>
    <rPh sb="3" eb="5">
      <t>ネンド</t>
    </rPh>
    <phoneticPr fontId="4"/>
  </si>
  <si>
    <t>令和10年度</t>
    <rPh sb="0" eb="2">
      <t>レイワ</t>
    </rPh>
    <rPh sb="4" eb="6">
      <t>ネンド</t>
    </rPh>
    <phoneticPr fontId="4"/>
  </si>
  <si>
    <t>令和11年度</t>
    <rPh sb="0" eb="2">
      <t>レイワ</t>
    </rPh>
    <rPh sb="4" eb="6">
      <t>ネンド</t>
    </rPh>
    <phoneticPr fontId="4"/>
  </si>
  <si>
    <t>司法書士登記手数料</t>
    <rPh sb="0" eb="4">
      <t>シホウショシ</t>
    </rPh>
    <rPh sb="4" eb="6">
      <t>トウキ</t>
    </rPh>
    <rPh sb="6" eb="9">
      <t>テスウリョウ</t>
    </rPh>
    <phoneticPr fontId="2"/>
  </si>
  <si>
    <t>令和８年４月１日から令和９年３月３１日まで</t>
    <rPh sb="0" eb="2">
      <t>レイワ</t>
    </rPh>
    <rPh sb="3" eb="4">
      <t>ネン</t>
    </rPh>
    <rPh sb="10" eb="12">
      <t>レイワ</t>
    </rPh>
    <phoneticPr fontId="4"/>
  </si>
  <si>
    <t>令和８年度　収支予算書</t>
    <rPh sb="0" eb="2">
      <t>レイワ</t>
    </rPh>
    <rPh sb="3" eb="5">
      <t>ネンド</t>
    </rPh>
    <phoneticPr fontId="4"/>
  </si>
  <si>
    <t>受取センター業務委託料</t>
    <rPh sb="0" eb="2">
      <t>ウケトリ</t>
    </rPh>
    <rPh sb="6" eb="8">
      <t>ギョウム</t>
    </rPh>
    <rPh sb="8" eb="11">
      <t>イタクリョウ</t>
    </rPh>
    <phoneticPr fontId="2"/>
  </si>
  <si>
    <t>受託事業収益</t>
    <phoneticPr fontId="4"/>
  </si>
  <si>
    <t>受取配分金</t>
    <phoneticPr fontId="4"/>
  </si>
  <si>
    <t>受取材料費等</t>
    <phoneticPr fontId="4"/>
  </si>
  <si>
    <t>受取事務費</t>
    <phoneticPr fontId="4"/>
  </si>
  <si>
    <t>包括的契約に係る収益</t>
    <rPh sb="0" eb="3">
      <t>ホウカツテキ</t>
    </rPh>
    <rPh sb="3" eb="5">
      <t>ケイヤク</t>
    </rPh>
    <rPh sb="6" eb="7">
      <t>カカ</t>
    </rPh>
    <rPh sb="8" eb="10">
      <t>シュウエキ</t>
    </rPh>
    <phoneticPr fontId="2"/>
  </si>
  <si>
    <t>受取材料費等（包括的契約）</t>
    <rPh sb="0" eb="2">
      <t>ウケトリ</t>
    </rPh>
    <rPh sb="2" eb="5">
      <t>ザイリョウヒ</t>
    </rPh>
    <rPh sb="5" eb="6">
      <t>トウ</t>
    </rPh>
    <rPh sb="7" eb="10">
      <t>ホウカツテキ</t>
    </rPh>
    <rPh sb="10" eb="12">
      <t>ケイヤク</t>
    </rPh>
    <phoneticPr fontId="2"/>
  </si>
  <si>
    <t>労働者派遣事業等受託収益</t>
    <phoneticPr fontId="4"/>
  </si>
  <si>
    <t>労働者派遣事業受託収益</t>
    <phoneticPr fontId="4"/>
  </si>
  <si>
    <t>受取会費</t>
    <phoneticPr fontId="4"/>
  </si>
  <si>
    <t>正会員受取会費</t>
    <phoneticPr fontId="4"/>
  </si>
  <si>
    <t>特別会員受取会費</t>
    <phoneticPr fontId="4"/>
  </si>
  <si>
    <t>受取補助金等</t>
    <phoneticPr fontId="4"/>
  </si>
  <si>
    <t>受取連合会交付金</t>
    <phoneticPr fontId="4"/>
  </si>
  <si>
    <t>受取町補助金</t>
    <phoneticPr fontId="4"/>
  </si>
  <si>
    <t>特定資産運用益</t>
    <phoneticPr fontId="4"/>
  </si>
  <si>
    <t>特定資産受取利息</t>
    <phoneticPr fontId="4"/>
  </si>
  <si>
    <t>雑 収 益</t>
    <phoneticPr fontId="4"/>
  </si>
  <si>
    <t>受取利息</t>
    <phoneticPr fontId="4"/>
  </si>
  <si>
    <t>事業費</t>
    <phoneticPr fontId="4"/>
  </si>
  <si>
    <t>支払配分金</t>
    <phoneticPr fontId="4"/>
  </si>
  <si>
    <t>支払材料費等</t>
    <phoneticPr fontId="4"/>
  </si>
  <si>
    <t>給料手当</t>
    <phoneticPr fontId="4"/>
  </si>
  <si>
    <t>臨時雇賃金</t>
    <phoneticPr fontId="4"/>
  </si>
  <si>
    <t>法定福利費</t>
    <phoneticPr fontId="4"/>
  </si>
  <si>
    <t>退職給付費用</t>
    <phoneticPr fontId="4"/>
  </si>
  <si>
    <t>福利厚生費</t>
    <phoneticPr fontId="4"/>
  </si>
  <si>
    <t>会議費</t>
    <rPh sb="0" eb="3">
      <t>カイギヒ</t>
    </rPh>
    <phoneticPr fontId="4"/>
  </si>
  <si>
    <t>旅費交通費</t>
    <phoneticPr fontId="4"/>
  </si>
  <si>
    <t>通信運搬費</t>
    <phoneticPr fontId="4"/>
  </si>
  <si>
    <t>減価償却費</t>
    <phoneticPr fontId="4"/>
  </si>
  <si>
    <t>什器備品費</t>
    <phoneticPr fontId="4"/>
  </si>
  <si>
    <t>消耗品費</t>
    <phoneticPr fontId="4"/>
  </si>
  <si>
    <t>修 繕 費</t>
    <phoneticPr fontId="4"/>
  </si>
  <si>
    <t>印刷製本費</t>
    <phoneticPr fontId="4"/>
  </si>
  <si>
    <t>光熱水料費</t>
    <phoneticPr fontId="4"/>
  </si>
  <si>
    <t>賃 借 料</t>
    <phoneticPr fontId="4"/>
  </si>
  <si>
    <t>保 険 料</t>
    <phoneticPr fontId="4"/>
  </si>
  <si>
    <t>租税公課</t>
    <phoneticPr fontId="4"/>
  </si>
  <si>
    <t>支払負担金</t>
    <rPh sb="0" eb="2">
      <t>シハライ</t>
    </rPh>
    <rPh sb="2" eb="5">
      <t>フタンキン</t>
    </rPh>
    <phoneticPr fontId="4"/>
  </si>
  <si>
    <t>委 託 費</t>
    <phoneticPr fontId="4"/>
  </si>
  <si>
    <t>支払手数料</t>
    <phoneticPr fontId="4"/>
  </si>
  <si>
    <t>雑　費</t>
    <phoneticPr fontId="4"/>
  </si>
  <si>
    <t>管理費</t>
    <phoneticPr fontId="4"/>
  </si>
  <si>
    <t>会 議 費</t>
    <phoneticPr fontId="4"/>
  </si>
  <si>
    <t>役員等旅費交通費</t>
    <phoneticPr fontId="4"/>
  </si>
  <si>
    <t>印刷製本費</t>
    <rPh sb="0" eb="2">
      <t>インサツ</t>
    </rPh>
    <rPh sb="2" eb="4">
      <t>セイホン</t>
    </rPh>
    <phoneticPr fontId="4"/>
  </si>
  <si>
    <t>支払負担金</t>
    <phoneticPr fontId="4"/>
  </si>
  <si>
    <t>支払材料費等（包括的契約）</t>
    <rPh sb="0" eb="2">
      <t>シハライ</t>
    </rPh>
    <rPh sb="2" eb="5">
      <t>ザイリョウヒ</t>
    </rPh>
    <rPh sb="5" eb="6">
      <t>トウ</t>
    </rPh>
    <rPh sb="7" eb="9">
      <t>ホウカツ</t>
    </rPh>
    <rPh sb="9" eb="10">
      <t>テキ</t>
    </rPh>
    <rPh sb="10" eb="12">
      <t>ケイヤク</t>
    </rPh>
    <phoneticPr fontId="2"/>
  </si>
  <si>
    <t>独自事業</t>
    <rPh sb="0" eb="2">
      <t>ドクジ</t>
    </rPh>
    <phoneticPr fontId="2"/>
  </si>
  <si>
    <t>受託事業</t>
    <rPh sb="0" eb="2">
      <t>ジュタク</t>
    </rPh>
    <rPh sb="2" eb="4">
      <t>ジギョウ</t>
    </rPh>
    <phoneticPr fontId="4"/>
  </si>
  <si>
    <t>受託事業</t>
    <rPh sb="0" eb="2">
      <t>ジュタク</t>
    </rPh>
    <phoneticPr fontId="2"/>
  </si>
  <si>
    <t>令和12年度</t>
    <rPh sb="0" eb="2">
      <t>レイワ</t>
    </rPh>
    <rPh sb="4" eb="6">
      <t>ネンド</t>
    </rPh>
    <phoneticPr fontId="4"/>
  </si>
  <si>
    <t>包括的契約により受託扱い（約103,000千円）は預り金で処理</t>
    <rPh sb="0" eb="3">
      <t>ホウカツテキ</t>
    </rPh>
    <rPh sb="3" eb="5">
      <t>ケイヤク</t>
    </rPh>
    <rPh sb="8" eb="10">
      <t>ジュタク</t>
    </rPh>
    <rPh sb="10" eb="11">
      <t>アツカ</t>
    </rPh>
    <rPh sb="13" eb="14">
      <t>ヤク</t>
    </rPh>
    <rPh sb="21" eb="22">
      <t>チ</t>
    </rPh>
    <rPh sb="22" eb="23">
      <t>エン</t>
    </rPh>
    <rPh sb="25" eb="26">
      <t>アズカ</t>
    </rPh>
    <rPh sb="27" eb="28">
      <t>キン</t>
    </rPh>
    <rPh sb="29" eb="31">
      <t>ショリ</t>
    </rPh>
    <phoneticPr fontId="2"/>
  </si>
  <si>
    <t>受託扱いは包括的契約へ科目変更</t>
    <rPh sb="0" eb="3">
      <t>ジュタクアツカ</t>
    </rPh>
    <rPh sb="5" eb="10">
      <t>ホウカツテキケイヤク</t>
    </rPh>
    <rPh sb="11" eb="15">
      <t>カモクヘンコウ</t>
    </rPh>
    <phoneticPr fontId="2"/>
  </si>
  <si>
    <t>１，３３８，８１０円</t>
    <rPh sb="9" eb="10">
      <t>エン</t>
    </rPh>
    <phoneticPr fontId="4"/>
  </si>
  <si>
    <t>１，２３４，４２０円</t>
    <rPh sb="9" eb="10">
      <t>エン</t>
    </rPh>
    <phoneticPr fontId="4"/>
  </si>
  <si>
    <t>９２２，４８０円</t>
    <rPh sb="7" eb="8">
      <t>エン</t>
    </rPh>
    <phoneticPr fontId="4"/>
  </si>
  <si>
    <t>５９１，４７０円</t>
    <rPh sb="7" eb="8">
      <t>エン</t>
    </rPh>
    <phoneticPr fontId="4"/>
  </si>
  <si>
    <t>１１０，５５０円</t>
    <rPh sb="7" eb="8">
      <t>エン</t>
    </rPh>
    <phoneticPr fontId="4"/>
  </si>
  <si>
    <t>（オート２台・シルバーシステム・TC・印刷機リース料）</t>
    <rPh sb="5" eb="6">
      <t>ダイ</t>
    </rPh>
    <rPh sb="19" eb="22">
      <t>インサツキ</t>
    </rPh>
    <rPh sb="25" eb="26">
      <t>リョウ</t>
    </rPh>
    <phoneticPr fontId="4"/>
  </si>
  <si>
    <t>（オート４台・シルバーシステム・TC・印刷機リース料）</t>
    <rPh sb="5" eb="6">
      <t>ダイ</t>
    </rPh>
    <rPh sb="19" eb="22">
      <t>インサツキ</t>
    </rPh>
    <rPh sb="25" eb="26">
      <t>リョウ</t>
    </rPh>
    <phoneticPr fontId="4"/>
  </si>
  <si>
    <t>（オート１台・シルバーシステム・TC・印刷機リース料）</t>
    <rPh sb="5" eb="6">
      <t>ダイ</t>
    </rPh>
    <phoneticPr fontId="4"/>
  </si>
  <si>
    <t>（TC・印刷機リース料）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</si>
</sst>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.5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3" fontId="0" fillId="0" borderId="0" xfId="0" applyNumberFormat="1">
      <alignment vertical="center"/>
    </xf>
    <xf numFmtId="0" fontId="6" fillId="0" borderId="0" xfId="0" applyFont="1" applyAlignment="1">
      <alignment horizontal="center" vertical="center" shrinkToFit="1"/>
    </xf>
    <xf numFmtId="0" fontId="6" fillId="2" borderId="0" xfId="0" applyFont="1" applyFill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38" fontId="0" fillId="0" borderId="0" xfId="0" applyNumberFormat="1">
      <alignment vertical="center"/>
    </xf>
    <xf numFmtId="38" fontId="0" fillId="0" borderId="0" xfId="1" applyFont="1">
      <alignment vertical="center"/>
    </xf>
    <xf numFmtId="49" fontId="5" fillId="0" borderId="0" xfId="0" applyNumberFormat="1" applyFont="1" applyAlignment="1">
      <alignment horizontal="center" vertical="center" shrinkToFit="1"/>
    </xf>
    <xf numFmtId="0" fontId="7" fillId="0" borderId="12" xfId="0" applyFont="1" applyBorder="1" applyAlignment="1">
      <alignment horizontal="left" vertical="center" shrinkToFit="1"/>
    </xf>
    <xf numFmtId="0" fontId="7" fillId="0" borderId="13" xfId="0" applyFont="1" applyBorder="1" applyAlignment="1">
      <alignment horizontal="left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6" fillId="0" borderId="13" xfId="0" applyFont="1" applyBorder="1" applyAlignment="1">
      <alignment vertical="center" shrinkToFi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center" vertical="center" shrinkToFit="1"/>
    </xf>
    <xf numFmtId="0" fontId="9" fillId="0" borderId="12" xfId="0" applyFont="1" applyBorder="1" applyAlignment="1">
      <alignment horizontal="center" vertical="center" shrinkToFit="1"/>
    </xf>
    <xf numFmtId="0" fontId="9" fillId="0" borderId="13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14" xfId="0" applyFont="1" applyBorder="1" applyAlignment="1">
      <alignment vertical="center" shrinkToFit="1"/>
    </xf>
    <xf numFmtId="0" fontId="9" fillId="0" borderId="15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left" vertical="center" shrinkToFit="1"/>
    </xf>
    <xf numFmtId="0" fontId="9" fillId="0" borderId="13" xfId="0" applyFont="1" applyBorder="1" applyAlignment="1">
      <alignment horizontal="left" vertical="center" shrinkToFit="1"/>
    </xf>
    <xf numFmtId="0" fontId="9" fillId="0" borderId="14" xfId="0" applyFont="1" applyBorder="1" applyAlignment="1">
      <alignment horizontal="left" vertical="center" shrinkToFit="1"/>
    </xf>
    <xf numFmtId="176" fontId="9" fillId="0" borderId="12" xfId="0" applyNumberFormat="1" applyFont="1" applyBorder="1" applyAlignment="1">
      <alignment horizontal="center" vertical="center" shrinkToFit="1"/>
    </xf>
    <xf numFmtId="176" fontId="9" fillId="0" borderId="13" xfId="0" applyNumberFormat="1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left" vertical="center" shrinkToFit="1"/>
    </xf>
    <xf numFmtId="0" fontId="9" fillId="0" borderId="20" xfId="0" applyFont="1" applyBorder="1" applyAlignment="1">
      <alignment vertical="center" shrinkToFit="1"/>
    </xf>
    <xf numFmtId="0" fontId="9" fillId="0" borderId="21" xfId="0" applyFont="1" applyBorder="1" applyAlignment="1">
      <alignment horizontal="left" vertical="center" shrinkToFit="1"/>
    </xf>
    <xf numFmtId="3" fontId="9" fillId="0" borderId="12" xfId="0" applyNumberFormat="1" applyFont="1" applyBorder="1" applyAlignment="1">
      <alignment horizontal="center" vertical="center" shrinkToFit="1"/>
    </xf>
    <xf numFmtId="3" fontId="9" fillId="0" borderId="12" xfId="0" applyNumberFormat="1" applyFont="1" applyBorder="1" applyAlignment="1">
      <alignment horizontal="right" vertical="center" shrinkToFit="1"/>
    </xf>
    <xf numFmtId="0" fontId="9" fillId="0" borderId="13" xfId="0" applyFont="1" applyBorder="1" applyAlignment="1">
      <alignment horizontal="right" vertical="center" shrinkToFit="1"/>
    </xf>
    <xf numFmtId="176" fontId="9" fillId="0" borderId="12" xfId="0" applyNumberFormat="1" applyFont="1" applyBorder="1" applyAlignment="1">
      <alignment horizontal="right" vertical="center" shrinkToFit="1"/>
    </xf>
    <xf numFmtId="176" fontId="9" fillId="0" borderId="13" xfId="0" applyNumberFormat="1" applyFont="1" applyBorder="1" applyAlignment="1">
      <alignment horizontal="right" vertical="center" shrinkToFit="1"/>
    </xf>
    <xf numFmtId="0" fontId="9" fillId="0" borderId="22" xfId="0" applyFont="1" applyBorder="1" applyAlignment="1">
      <alignment vertical="center" shrinkToFit="1"/>
    </xf>
    <xf numFmtId="0" fontId="9" fillId="0" borderId="23" xfId="0" applyFont="1" applyBorder="1" applyAlignment="1">
      <alignment horizontal="left" vertical="center" shrinkToFit="1"/>
    </xf>
    <xf numFmtId="0" fontId="9" fillId="0" borderId="24" xfId="0" applyFont="1" applyBorder="1" applyAlignment="1">
      <alignment horizontal="left" vertical="center" shrinkToFit="1"/>
    </xf>
    <xf numFmtId="3" fontId="9" fillId="0" borderId="13" xfId="0" applyNumberFormat="1" applyFont="1" applyBorder="1" applyAlignment="1">
      <alignment horizontal="right" vertical="center" shrinkToFit="1"/>
    </xf>
    <xf numFmtId="0" fontId="9" fillId="0" borderId="14" xfId="0" applyFont="1" applyBorder="1" applyAlignment="1">
      <alignment horizontal="right" vertical="center" shrinkToFit="1"/>
    </xf>
    <xf numFmtId="3" fontId="9" fillId="0" borderId="21" xfId="0" applyNumberFormat="1" applyFont="1" applyBorder="1" applyAlignment="1">
      <alignment horizontal="right" vertical="center" shrinkToFit="1"/>
    </xf>
    <xf numFmtId="3" fontId="9" fillId="0" borderId="23" xfId="0" applyNumberFormat="1" applyFont="1" applyBorder="1" applyAlignment="1">
      <alignment horizontal="right" vertical="center" shrinkToFit="1"/>
    </xf>
    <xf numFmtId="0" fontId="9" fillId="0" borderId="24" xfId="0" applyFont="1" applyBorder="1" applyAlignment="1">
      <alignment horizontal="right" vertical="center" shrinkToFit="1"/>
    </xf>
    <xf numFmtId="0" fontId="9" fillId="0" borderId="23" xfId="0" applyFont="1" applyBorder="1" applyAlignment="1">
      <alignment horizontal="right" vertical="center" shrinkToFit="1"/>
    </xf>
    <xf numFmtId="176" fontId="9" fillId="0" borderId="21" xfId="0" applyNumberFormat="1" applyFont="1" applyBorder="1" applyAlignment="1">
      <alignment horizontal="right" vertical="center" shrinkToFit="1"/>
    </xf>
    <xf numFmtId="176" fontId="9" fillId="0" borderId="23" xfId="0" applyNumberFormat="1" applyFont="1" applyBorder="1" applyAlignment="1">
      <alignment horizontal="right" vertical="center" shrinkToFit="1"/>
    </xf>
    <xf numFmtId="0" fontId="9" fillId="0" borderId="26" xfId="0" applyFont="1" applyBorder="1" applyAlignment="1">
      <alignment vertical="center" shrinkToFit="1"/>
    </xf>
    <xf numFmtId="0" fontId="9" fillId="0" borderId="0" xfId="0" applyFont="1" applyAlignment="1">
      <alignment vertical="center" shrinkToFit="1"/>
    </xf>
    <xf numFmtId="0" fontId="9" fillId="0" borderId="0" xfId="0" applyFont="1" applyAlignment="1">
      <alignment vertical="center" shrinkToFit="1"/>
    </xf>
    <xf numFmtId="3" fontId="9" fillId="0" borderId="0" xfId="0" applyNumberFormat="1" applyFont="1" applyAlignment="1">
      <alignment vertical="center" shrinkToFit="1"/>
    </xf>
    <xf numFmtId="0" fontId="9" fillId="0" borderId="29" xfId="0" applyFont="1" applyBorder="1" applyAlignment="1">
      <alignment vertical="center" shrinkToFit="1"/>
    </xf>
    <xf numFmtId="0" fontId="9" fillId="0" borderId="15" xfId="0" applyFont="1" applyBorder="1" applyAlignment="1">
      <alignment vertical="center" shrinkToFit="1"/>
    </xf>
    <xf numFmtId="0" fontId="9" fillId="0" borderId="10" xfId="0" applyFont="1" applyBorder="1" applyAlignment="1">
      <alignment vertical="center" shrinkToFit="1"/>
    </xf>
    <xf numFmtId="3" fontId="9" fillId="0" borderId="26" xfId="0" applyNumberFormat="1" applyFont="1" applyBorder="1" applyAlignment="1">
      <alignment horizontal="right" vertical="center" shrinkToFit="1"/>
    </xf>
    <xf numFmtId="3" fontId="9" fillId="0" borderId="0" xfId="0" applyNumberFormat="1" applyFont="1" applyAlignment="1">
      <alignment horizontal="right" vertical="center" shrinkToFit="1"/>
    </xf>
    <xf numFmtId="0" fontId="9" fillId="0" borderId="27" xfId="0" applyFont="1" applyBorder="1" applyAlignment="1">
      <alignment horizontal="right" vertical="center" shrinkToFit="1"/>
    </xf>
    <xf numFmtId="3" fontId="9" fillId="0" borderId="15" xfId="0" applyNumberFormat="1" applyFont="1" applyBorder="1" applyAlignment="1">
      <alignment horizontal="right" vertical="center" shrinkToFit="1"/>
    </xf>
    <xf numFmtId="3" fontId="9" fillId="0" borderId="10" xfId="0" applyNumberFormat="1" applyFont="1" applyBorder="1" applyAlignment="1">
      <alignment horizontal="right" vertical="center" shrinkToFit="1"/>
    </xf>
    <xf numFmtId="0" fontId="9" fillId="0" borderId="0" xfId="0" applyFont="1" applyAlignment="1">
      <alignment horizontal="right" vertical="center" shrinkToFit="1"/>
    </xf>
    <xf numFmtId="176" fontId="9" fillId="0" borderId="15" xfId="0" applyNumberFormat="1" applyFont="1" applyBorder="1" applyAlignment="1">
      <alignment horizontal="right" vertical="center" shrinkToFit="1"/>
    </xf>
    <xf numFmtId="176" fontId="9" fillId="0" borderId="10" xfId="0" applyNumberFormat="1" applyFont="1" applyBorder="1" applyAlignment="1">
      <alignment horizontal="right" vertical="center" shrinkToFit="1"/>
    </xf>
    <xf numFmtId="0" fontId="9" fillId="0" borderId="21" xfId="0" applyFont="1" applyBorder="1" applyAlignment="1">
      <alignment vertical="center" shrinkToFit="1"/>
    </xf>
    <xf numFmtId="0" fontId="9" fillId="0" borderId="23" xfId="0" applyFont="1" applyBorder="1" applyAlignment="1">
      <alignment vertical="center" shrinkToFit="1"/>
    </xf>
    <xf numFmtId="0" fontId="9" fillId="0" borderId="23" xfId="0" applyFont="1" applyBorder="1" applyAlignment="1">
      <alignment vertical="center" shrinkToFit="1"/>
    </xf>
    <xf numFmtId="3" fontId="9" fillId="0" borderId="23" xfId="0" applyNumberFormat="1" applyFont="1" applyBorder="1" applyAlignment="1">
      <alignment vertical="center" shrinkToFit="1"/>
    </xf>
    <xf numFmtId="0" fontId="9" fillId="0" borderId="25" xfId="0" applyFont="1" applyBorder="1" applyAlignment="1">
      <alignment vertical="center" shrinkToFit="1"/>
    </xf>
    <xf numFmtId="0" fontId="9" fillId="0" borderId="15" xfId="0" applyFont="1" applyBorder="1" applyAlignment="1">
      <alignment vertical="center" shrinkToFit="1"/>
    </xf>
    <xf numFmtId="0" fontId="9" fillId="0" borderId="10" xfId="0" applyFont="1" applyBorder="1" applyAlignment="1">
      <alignment vertical="center" shrinkToFit="1"/>
    </xf>
    <xf numFmtId="0" fontId="9" fillId="0" borderId="16" xfId="0" applyFont="1" applyBorder="1" applyAlignment="1">
      <alignment vertical="center" shrinkToFit="1"/>
    </xf>
    <xf numFmtId="0" fontId="9" fillId="0" borderId="21" xfId="0" applyFont="1" applyBorder="1" applyAlignment="1">
      <alignment horizontal="center" vertical="center" shrinkToFit="1"/>
    </xf>
    <xf numFmtId="0" fontId="9" fillId="0" borderId="23" xfId="0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shrinkToFit="1"/>
    </xf>
    <xf numFmtId="0" fontId="9" fillId="0" borderId="18" xfId="0" applyFont="1" applyBorder="1" applyAlignment="1">
      <alignment vertical="center" shrinkToFit="1"/>
    </xf>
    <xf numFmtId="0" fontId="9" fillId="0" borderId="26" xfId="0" applyFont="1" applyBorder="1" applyAlignment="1">
      <alignment vertical="center" shrinkToFit="1"/>
    </xf>
    <xf numFmtId="0" fontId="9" fillId="0" borderId="13" xfId="0" applyFont="1" applyBorder="1" applyAlignment="1">
      <alignment horizontal="right" vertical="center" shrinkToFit="1"/>
    </xf>
    <xf numFmtId="0" fontId="9" fillId="0" borderId="13" xfId="0" applyFont="1" applyBorder="1" applyAlignment="1">
      <alignment vertical="center" shrinkToFit="1"/>
    </xf>
    <xf numFmtId="0" fontId="9" fillId="0" borderId="13" xfId="0" applyFont="1" applyBorder="1" applyAlignment="1">
      <alignment vertical="center" shrinkToFit="1"/>
    </xf>
    <xf numFmtId="0" fontId="9" fillId="0" borderId="28" xfId="0" applyFont="1" applyBorder="1" applyAlignment="1">
      <alignment vertical="center" shrinkToFit="1"/>
    </xf>
    <xf numFmtId="0" fontId="9" fillId="0" borderId="12" xfId="0" applyFont="1" applyBorder="1" applyAlignment="1">
      <alignment horizontal="left" vertical="center" shrinkToFit="1"/>
    </xf>
    <xf numFmtId="38" fontId="9" fillId="0" borderId="13" xfId="1" applyFont="1" applyBorder="1" applyAlignment="1">
      <alignment horizontal="right" vertical="center" shrinkToFit="1"/>
    </xf>
    <xf numFmtId="0" fontId="9" fillId="0" borderId="24" xfId="0" applyFont="1" applyBorder="1" applyAlignment="1">
      <alignment vertical="center" shrinkToFit="1"/>
    </xf>
    <xf numFmtId="38" fontId="9" fillId="0" borderId="23" xfId="1" applyFont="1" applyBorder="1" applyAlignment="1">
      <alignment vertical="center" shrinkToFit="1"/>
    </xf>
    <xf numFmtId="0" fontId="9" fillId="0" borderId="10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0" fontId="9" fillId="0" borderId="27" xfId="0" applyFont="1" applyBorder="1" applyAlignment="1">
      <alignment vertical="center" shrinkToFit="1"/>
    </xf>
    <xf numFmtId="38" fontId="9" fillId="0" borderId="10" xfId="1" applyFont="1" applyBorder="1" applyAlignment="1">
      <alignment horizontal="center" vertical="center" shrinkToFit="1"/>
    </xf>
    <xf numFmtId="3" fontId="9" fillId="0" borderId="10" xfId="0" applyNumberFormat="1" applyFont="1" applyBorder="1" applyAlignment="1">
      <alignment vertical="center" shrinkToFit="1"/>
    </xf>
    <xf numFmtId="38" fontId="9" fillId="0" borderId="10" xfId="1" applyFont="1" applyBorder="1" applyAlignment="1">
      <alignment horizontal="right" vertical="center" shrinkToFit="1"/>
    </xf>
    <xf numFmtId="0" fontId="9" fillId="0" borderId="16" xfId="0" applyFont="1" applyBorder="1" applyAlignment="1">
      <alignment horizontal="left" vertical="center" shrinkToFit="1"/>
    </xf>
    <xf numFmtId="0" fontId="9" fillId="0" borderId="12" xfId="0" applyFont="1" applyBorder="1" applyAlignment="1">
      <alignment vertical="center" shrinkToFit="1"/>
    </xf>
    <xf numFmtId="38" fontId="9" fillId="0" borderId="13" xfId="0" applyNumberFormat="1" applyFont="1" applyBorder="1" applyAlignment="1">
      <alignment horizontal="right" vertical="center" shrinkToFit="1"/>
    </xf>
    <xf numFmtId="176" fontId="9" fillId="0" borderId="26" xfId="0" applyNumberFormat="1" applyFont="1" applyBorder="1" applyAlignment="1">
      <alignment horizontal="right" vertical="center" shrinkToFit="1"/>
    </xf>
    <xf numFmtId="176" fontId="9" fillId="0" borderId="0" xfId="0" applyNumberFormat="1" applyFont="1" applyAlignment="1">
      <alignment horizontal="right" vertical="center" shrinkToFit="1"/>
    </xf>
    <xf numFmtId="0" fontId="9" fillId="0" borderId="11" xfId="0" applyFont="1" applyBorder="1" applyAlignment="1">
      <alignment horizontal="right" vertical="center" shrinkToFit="1"/>
    </xf>
    <xf numFmtId="38" fontId="9" fillId="0" borderId="23" xfId="1" applyFont="1" applyBorder="1" applyAlignment="1">
      <alignment horizontal="right" vertical="center" shrinkToFit="1"/>
    </xf>
    <xf numFmtId="38" fontId="9" fillId="0" borderId="25" xfId="1" applyFont="1" applyBorder="1" applyAlignment="1">
      <alignment vertical="center" shrinkToFit="1"/>
    </xf>
    <xf numFmtId="38" fontId="9" fillId="0" borderId="0" xfId="1" applyFont="1" applyBorder="1" applyAlignment="1">
      <alignment horizontal="right" vertical="center" shrinkToFit="1"/>
    </xf>
    <xf numFmtId="0" fontId="9" fillId="0" borderId="26" xfId="0" applyFont="1" applyBorder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9" fillId="0" borderId="15" xfId="0" applyFont="1" applyBorder="1" applyAlignment="1">
      <alignment horizontal="left" vertical="center" shrinkToFit="1"/>
    </xf>
    <xf numFmtId="0" fontId="9" fillId="0" borderId="10" xfId="0" applyFont="1" applyBorder="1" applyAlignment="1">
      <alignment horizontal="left" vertical="center" shrinkToFit="1"/>
    </xf>
    <xf numFmtId="0" fontId="9" fillId="0" borderId="30" xfId="0" applyFont="1" applyBorder="1" applyAlignment="1">
      <alignment vertical="center" shrinkToFit="1"/>
    </xf>
    <xf numFmtId="0" fontId="9" fillId="0" borderId="31" xfId="0" applyFont="1" applyBorder="1" applyAlignment="1">
      <alignment vertical="center" shrinkToFit="1"/>
    </xf>
    <xf numFmtId="0" fontId="9" fillId="0" borderId="32" xfId="0" applyFont="1" applyBorder="1" applyAlignment="1">
      <alignment vertical="center" shrinkToFit="1"/>
    </xf>
    <xf numFmtId="0" fontId="9" fillId="0" borderId="33" xfId="0" applyFont="1" applyBorder="1" applyAlignment="1">
      <alignment vertical="center" shrinkToFit="1"/>
    </xf>
    <xf numFmtId="0" fontId="9" fillId="0" borderId="34" xfId="0" applyFont="1" applyBorder="1" applyAlignment="1">
      <alignment vertical="center" shrinkToFit="1"/>
    </xf>
    <xf numFmtId="3" fontId="9" fillId="0" borderId="32" xfId="0" applyNumberFormat="1" applyFont="1" applyBorder="1" applyAlignment="1">
      <alignment horizontal="right" vertical="center" shrinkToFit="1"/>
    </xf>
    <xf numFmtId="3" fontId="9" fillId="0" borderId="33" xfId="0" applyNumberFormat="1" applyFont="1" applyBorder="1" applyAlignment="1">
      <alignment horizontal="right" vertical="center" shrinkToFit="1"/>
    </xf>
    <xf numFmtId="176" fontId="9" fillId="0" borderId="32" xfId="0" applyNumberFormat="1" applyFont="1" applyBorder="1" applyAlignment="1">
      <alignment horizontal="right" vertical="center" shrinkToFit="1"/>
    </xf>
    <xf numFmtId="176" fontId="9" fillId="0" borderId="33" xfId="0" applyNumberFormat="1" applyFont="1" applyBorder="1" applyAlignment="1">
      <alignment horizontal="right" vertical="center" shrinkToFit="1"/>
    </xf>
    <xf numFmtId="0" fontId="9" fillId="0" borderId="34" xfId="0" applyFont="1" applyBorder="1" applyAlignment="1">
      <alignment horizontal="right" vertical="center" shrinkToFit="1"/>
    </xf>
    <xf numFmtId="0" fontId="9" fillId="0" borderId="32" xfId="0" applyFont="1" applyBorder="1" applyAlignment="1">
      <alignment horizontal="left" vertical="center" shrinkToFit="1"/>
    </xf>
    <xf numFmtId="0" fontId="9" fillId="0" borderId="33" xfId="0" applyFont="1" applyBorder="1" applyAlignment="1">
      <alignment horizontal="left" vertical="center" shrinkToFit="1"/>
    </xf>
    <xf numFmtId="38" fontId="9" fillId="0" borderId="33" xfId="1" applyFont="1" applyBorder="1" applyAlignment="1">
      <alignment horizontal="right" vertical="center" shrinkToFit="1"/>
    </xf>
    <xf numFmtId="0" fontId="9" fillId="0" borderId="35" xfId="0" applyFont="1" applyBorder="1" applyAlignment="1">
      <alignment vertical="center" shrinkToFit="1"/>
    </xf>
    <xf numFmtId="0" fontId="9" fillId="0" borderId="0" xfId="0" applyFont="1">
      <alignment vertical="center"/>
    </xf>
    <xf numFmtId="0" fontId="9" fillId="0" borderId="45" xfId="0" applyFont="1" applyBorder="1" applyAlignment="1">
      <alignment vertical="center" shrinkToFit="1"/>
    </xf>
    <xf numFmtId="0" fontId="9" fillId="0" borderId="43" xfId="0" applyFont="1" applyBorder="1" applyAlignment="1">
      <alignment vertical="center" shrinkToFit="1"/>
    </xf>
    <xf numFmtId="0" fontId="9" fillId="0" borderId="36" xfId="0" applyFont="1" applyBorder="1" applyAlignment="1">
      <alignment horizontal="center" vertical="center" shrinkToFit="1"/>
    </xf>
    <xf numFmtId="0" fontId="9" fillId="0" borderId="22" xfId="0" applyFont="1" applyBorder="1" applyAlignment="1">
      <alignment horizontal="center" vertical="center" shrinkToFit="1"/>
    </xf>
    <xf numFmtId="0" fontId="9" fillId="0" borderId="11" xfId="0" applyFont="1" applyBorder="1" applyAlignment="1">
      <alignment vertical="center" shrinkToFit="1"/>
    </xf>
    <xf numFmtId="0" fontId="9" fillId="0" borderId="10" xfId="0" applyFont="1" applyBorder="1" applyAlignment="1">
      <alignment horizontal="right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23" xfId="0" applyFont="1" applyBorder="1" applyAlignment="1">
      <alignment horizontal="right" vertical="center" shrinkToFit="1"/>
    </xf>
    <xf numFmtId="0" fontId="9" fillId="0" borderId="0" xfId="0" applyFont="1" applyAlignment="1">
      <alignment horizontal="right" vertical="center" shrinkToFit="1"/>
    </xf>
    <xf numFmtId="3" fontId="9" fillId="0" borderId="26" xfId="0" applyNumberFormat="1" applyFont="1" applyBorder="1" applyAlignment="1">
      <alignment horizontal="right" vertical="center" shrinkToFit="1"/>
    </xf>
    <xf numFmtId="3" fontId="9" fillId="0" borderId="0" xfId="0" applyNumberFormat="1" applyFont="1" applyAlignment="1">
      <alignment horizontal="right" vertical="center" shrinkToFit="1"/>
    </xf>
    <xf numFmtId="176" fontId="9" fillId="0" borderId="26" xfId="0" applyNumberFormat="1" applyFont="1" applyBorder="1" applyAlignment="1">
      <alignment horizontal="right" vertical="center" shrinkToFit="1"/>
    </xf>
    <xf numFmtId="176" fontId="9" fillId="0" borderId="0" xfId="0" applyNumberFormat="1" applyFont="1" applyAlignment="1">
      <alignment horizontal="right" vertical="center" shrinkToFit="1"/>
    </xf>
    <xf numFmtId="176" fontId="9" fillId="0" borderId="21" xfId="0" applyNumberFormat="1" applyFont="1" applyBorder="1" applyAlignment="1">
      <alignment vertical="center" shrinkToFit="1"/>
    </xf>
    <xf numFmtId="176" fontId="9" fillId="0" borderId="23" xfId="0" applyNumberFormat="1" applyFont="1" applyBorder="1" applyAlignment="1">
      <alignment vertical="center" shrinkToFit="1"/>
    </xf>
    <xf numFmtId="38" fontId="9" fillId="0" borderId="23" xfId="0" applyNumberFormat="1" applyFont="1" applyBorder="1" applyAlignment="1">
      <alignment horizontal="right" vertical="center" shrinkToFit="1"/>
    </xf>
    <xf numFmtId="38" fontId="9" fillId="0" borderId="10" xfId="0" applyNumberFormat="1" applyFont="1" applyBorder="1" applyAlignment="1">
      <alignment horizontal="right" vertical="center" shrinkToFit="1"/>
    </xf>
    <xf numFmtId="0" fontId="9" fillId="0" borderId="26" xfId="0" applyFont="1" applyBorder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3" fontId="9" fillId="0" borderId="26" xfId="0" applyNumberFormat="1" applyFont="1" applyBorder="1" applyAlignment="1">
      <alignment horizontal="center" vertical="center" shrinkToFit="1"/>
    </xf>
    <xf numFmtId="3" fontId="9" fillId="0" borderId="0" xfId="0" applyNumberFormat="1" applyFont="1" applyAlignment="1">
      <alignment horizontal="center" vertical="center" shrinkToFit="1"/>
    </xf>
    <xf numFmtId="38" fontId="9" fillId="0" borderId="0" xfId="0" applyNumberFormat="1" applyFont="1" applyAlignment="1">
      <alignment horizontal="right" vertical="center" shrinkToFit="1"/>
    </xf>
    <xf numFmtId="0" fontId="9" fillId="0" borderId="15" xfId="0" applyFont="1" applyBorder="1" applyAlignment="1">
      <alignment horizontal="left" vertical="center" shrinkToFit="1"/>
    </xf>
    <xf numFmtId="3" fontId="9" fillId="0" borderId="15" xfId="0" applyNumberFormat="1" applyFont="1" applyBorder="1" applyAlignment="1">
      <alignment horizontal="right" vertical="center" shrinkToFit="1"/>
    </xf>
    <xf numFmtId="3" fontId="9" fillId="0" borderId="10" xfId="0" applyNumberFormat="1" applyFont="1" applyBorder="1" applyAlignment="1">
      <alignment horizontal="right" vertical="center" shrinkToFit="1"/>
    </xf>
    <xf numFmtId="176" fontId="9" fillId="0" borderId="15" xfId="0" applyNumberFormat="1" applyFont="1" applyBorder="1" applyAlignment="1">
      <alignment horizontal="right" vertical="center" shrinkToFit="1"/>
    </xf>
    <xf numFmtId="176" fontId="9" fillId="0" borderId="10" xfId="0" applyNumberFormat="1" applyFont="1" applyBorder="1" applyAlignment="1">
      <alignment horizontal="right" vertical="center" shrinkToFit="1"/>
    </xf>
    <xf numFmtId="38" fontId="9" fillId="0" borderId="23" xfId="1" applyFont="1" applyBorder="1" applyAlignment="1">
      <alignment vertical="center" shrinkToFit="1"/>
    </xf>
    <xf numFmtId="38" fontId="9" fillId="0" borderId="0" xfId="1" applyFont="1" applyBorder="1" applyAlignment="1">
      <alignment vertical="center" shrinkToFit="1"/>
    </xf>
    <xf numFmtId="38" fontId="9" fillId="0" borderId="33" xfId="0" applyNumberFormat="1" applyFont="1" applyBorder="1" applyAlignment="1">
      <alignment horizontal="right" vertical="center" shrinkToFit="1"/>
    </xf>
    <xf numFmtId="38" fontId="9" fillId="0" borderId="0" xfId="0" applyNumberFormat="1" applyFont="1" applyAlignment="1">
      <alignment horizontal="right" vertical="center" shrinkToFit="1"/>
    </xf>
    <xf numFmtId="0" fontId="9" fillId="0" borderId="43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left" vertical="center" shrinkToFit="1"/>
    </xf>
    <xf numFmtId="0" fontId="9" fillId="0" borderId="29" xfId="0" applyFont="1" applyBorder="1" applyAlignment="1">
      <alignment horizontal="left" vertical="center" shrinkToFit="1"/>
    </xf>
    <xf numFmtId="0" fontId="9" fillId="0" borderId="21" xfId="0" applyFont="1" applyBorder="1">
      <alignment vertical="center"/>
    </xf>
    <xf numFmtId="0" fontId="9" fillId="0" borderId="23" xfId="0" applyFont="1" applyBorder="1">
      <alignment vertical="center"/>
    </xf>
    <xf numFmtId="0" fontId="9" fillId="0" borderId="18" xfId="0" applyFont="1" applyBorder="1" applyAlignment="1">
      <alignment horizontal="left" vertical="center" shrinkToFit="1"/>
    </xf>
    <xf numFmtId="0" fontId="9" fillId="0" borderId="13" xfId="0" applyFont="1" applyBorder="1" applyAlignment="1">
      <alignment horizontal="left" vertical="center" shrinkToFit="1"/>
    </xf>
    <xf numFmtId="0" fontId="9" fillId="0" borderId="44" xfId="0" applyFont="1" applyBorder="1" applyAlignment="1">
      <alignment vertical="center" shrinkToFit="1"/>
    </xf>
    <xf numFmtId="0" fontId="9" fillId="0" borderId="37" xfId="0" applyFont="1" applyBorder="1" applyAlignment="1">
      <alignment horizontal="left" vertical="center" shrinkToFit="1"/>
    </xf>
    <xf numFmtId="0" fontId="9" fillId="0" borderId="38" xfId="0" applyFont="1" applyBorder="1" applyAlignment="1">
      <alignment horizontal="left" vertical="center" shrinkToFit="1"/>
    </xf>
    <xf numFmtId="0" fontId="9" fillId="0" borderId="38" xfId="0" applyFont="1" applyBorder="1" applyAlignment="1">
      <alignment vertical="center" shrinkToFit="1"/>
    </xf>
    <xf numFmtId="176" fontId="9" fillId="0" borderId="37" xfId="0" applyNumberFormat="1" applyFont="1" applyBorder="1" applyAlignment="1">
      <alignment horizontal="right" vertical="center" shrinkToFit="1"/>
    </xf>
    <xf numFmtId="176" fontId="9" fillId="0" borderId="38" xfId="0" applyNumberFormat="1" applyFont="1" applyBorder="1" applyAlignment="1">
      <alignment horizontal="right" vertical="center" shrinkToFit="1"/>
    </xf>
    <xf numFmtId="0" fontId="9" fillId="0" borderId="39" xfId="0" applyFont="1" applyBorder="1" applyAlignment="1">
      <alignment vertical="center" shrinkToFit="1"/>
    </xf>
    <xf numFmtId="0" fontId="9" fillId="0" borderId="39" xfId="0" applyFont="1" applyBorder="1" applyAlignment="1">
      <alignment horizontal="right" vertical="center" shrinkToFit="1"/>
    </xf>
    <xf numFmtId="0" fontId="9" fillId="0" borderId="40" xfId="0" applyFont="1" applyBorder="1" applyAlignment="1">
      <alignment vertical="center" shrinkToFit="1"/>
    </xf>
    <xf numFmtId="0" fontId="9" fillId="0" borderId="36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0" fontId="9" fillId="0" borderId="36" xfId="0" applyFont="1" applyBorder="1" applyAlignment="1">
      <alignment vertical="center" shrinkToFit="1"/>
    </xf>
    <xf numFmtId="0" fontId="9" fillId="0" borderId="28" xfId="0" applyFont="1" applyBorder="1" applyAlignment="1">
      <alignment horizontal="left" vertical="center" shrinkToFit="1"/>
    </xf>
    <xf numFmtId="0" fontId="9" fillId="0" borderId="37" xfId="0" applyFont="1" applyBorder="1" applyAlignment="1">
      <alignment vertical="center" shrinkToFit="1"/>
    </xf>
    <xf numFmtId="0" fontId="9" fillId="0" borderId="39" xfId="0" applyFont="1" applyBorder="1" applyAlignment="1">
      <alignment horizontal="left" vertical="center" shrinkToFit="1"/>
    </xf>
    <xf numFmtId="3" fontId="9" fillId="0" borderId="37" xfId="0" applyNumberFormat="1" applyFont="1" applyBorder="1" applyAlignment="1">
      <alignment horizontal="right" vertical="center" shrinkToFit="1"/>
    </xf>
    <xf numFmtId="3" fontId="9" fillId="0" borderId="38" xfId="0" applyNumberFormat="1" applyFont="1" applyBorder="1" applyAlignment="1">
      <alignment horizontal="right" vertical="center" shrinkToFit="1"/>
    </xf>
    <xf numFmtId="0" fontId="9" fillId="0" borderId="14" xfId="0" applyFont="1" applyBorder="1" applyAlignment="1">
      <alignment horizontal="left" vertical="center" shrinkToFit="1"/>
    </xf>
    <xf numFmtId="0" fontId="9" fillId="0" borderId="12" xfId="0" applyFont="1" applyBorder="1" applyAlignment="1">
      <alignment vertical="center" shrinkToFit="1"/>
    </xf>
    <xf numFmtId="0" fontId="9" fillId="0" borderId="17" xfId="0" applyFont="1" applyBorder="1" applyAlignment="1">
      <alignment vertical="center" shrinkToFit="1"/>
    </xf>
    <xf numFmtId="176" fontId="9" fillId="0" borderId="21" xfId="1" applyNumberFormat="1" applyFont="1" applyFill="1" applyBorder="1" applyAlignment="1">
      <alignment horizontal="right" vertical="center" shrinkToFit="1"/>
    </xf>
    <xf numFmtId="176" fontId="9" fillId="0" borderId="23" xfId="1" applyNumberFormat="1" applyFont="1" applyFill="1" applyBorder="1" applyAlignment="1">
      <alignment horizontal="right" vertical="center" shrinkToFit="1"/>
    </xf>
    <xf numFmtId="3" fontId="9" fillId="0" borderId="21" xfId="0" applyNumberFormat="1" applyFont="1" applyBorder="1" applyAlignment="1">
      <alignment horizontal="center" vertical="center" shrinkToFit="1"/>
    </xf>
    <xf numFmtId="3" fontId="9" fillId="0" borderId="23" xfId="0" applyNumberFormat="1" applyFont="1" applyBorder="1" applyAlignment="1">
      <alignment horizontal="center" vertical="center" shrinkToFit="1"/>
    </xf>
    <xf numFmtId="0" fontId="9" fillId="0" borderId="41" xfId="0" applyFont="1" applyBorder="1" applyAlignment="1">
      <alignment vertical="center" shrinkToFit="1"/>
    </xf>
    <xf numFmtId="0" fontId="9" fillId="0" borderId="42" xfId="0" applyFont="1" applyBorder="1" applyAlignment="1">
      <alignment horizontal="left" vertical="center" shrinkToFit="1"/>
    </xf>
    <xf numFmtId="38" fontId="9" fillId="0" borderId="12" xfId="1" applyFont="1" applyBorder="1" applyAlignment="1">
      <alignment horizontal="right" vertical="center" shrinkToFit="1"/>
    </xf>
    <xf numFmtId="0" fontId="9" fillId="0" borderId="12" xfId="0" applyFont="1" applyBorder="1" applyAlignment="1">
      <alignment horizontal="right" vertical="center" shrinkToFit="1"/>
    </xf>
    <xf numFmtId="0" fontId="9" fillId="0" borderId="13" xfId="0" applyFont="1" applyBorder="1">
      <alignment vertical="center"/>
    </xf>
    <xf numFmtId="176" fontId="9" fillId="0" borderId="12" xfId="1" applyNumberFormat="1" applyFont="1" applyBorder="1" applyAlignment="1">
      <alignment horizontal="right" vertical="center" shrinkToFit="1"/>
    </xf>
    <xf numFmtId="176" fontId="9" fillId="0" borderId="13" xfId="1" applyNumberFormat="1" applyFont="1" applyBorder="1" applyAlignment="1">
      <alignment horizontal="right" vertical="center" shrinkToFit="1"/>
    </xf>
    <xf numFmtId="176" fontId="9" fillId="0" borderId="37" xfId="1" applyNumberFormat="1" applyFont="1" applyBorder="1" applyAlignment="1">
      <alignment horizontal="right" vertical="center" shrinkToFit="1"/>
    </xf>
    <xf numFmtId="176" fontId="9" fillId="0" borderId="38" xfId="1" applyNumberFormat="1" applyFont="1" applyBorder="1" applyAlignment="1">
      <alignment horizontal="right" vertical="center" shrinkToFit="1"/>
    </xf>
    <xf numFmtId="0" fontId="10" fillId="0" borderId="0" xfId="0" applyFont="1">
      <alignment vertical="center"/>
    </xf>
    <xf numFmtId="0" fontId="9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right" vertical="center"/>
    </xf>
    <xf numFmtId="0" fontId="9" fillId="2" borderId="0" xfId="0" applyFont="1" applyFill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AAB19-337D-4E60-9036-BD0167ECA35F}">
  <dimension ref="A1:AR233"/>
  <sheetViews>
    <sheetView tabSelected="1" workbookViewId="0">
      <selection activeCell="AS9" sqref="AS9"/>
    </sheetView>
  </sheetViews>
  <sheetFormatPr defaultRowHeight="18.75"/>
  <cols>
    <col min="1" max="42" width="2" customWidth="1"/>
    <col min="43" max="43" width="9.625" bestFit="1" customWidth="1"/>
    <col min="44" max="44" width="9.5" bestFit="1" customWidth="1"/>
  </cols>
  <sheetData>
    <row r="1" spans="1:42" ht="7.5" customHeight="1"/>
    <row r="2" spans="1:42">
      <c r="A2" s="15" t="s">
        <v>166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</row>
    <row r="3" spans="1:42" ht="19.5" thickBot="1">
      <c r="A3" s="17"/>
      <c r="B3" s="17"/>
      <c r="C3" s="17"/>
      <c r="D3" s="17"/>
      <c r="E3" s="17"/>
      <c r="F3" s="18" t="s">
        <v>165</v>
      </c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9" t="s">
        <v>0</v>
      </c>
      <c r="AM3" s="19"/>
      <c r="AN3" s="19"/>
      <c r="AO3" s="19"/>
      <c r="AP3" s="19"/>
    </row>
    <row r="4" spans="1:42" ht="16.5" customHeight="1">
      <c r="A4" s="20" t="s">
        <v>1</v>
      </c>
      <c r="B4" s="21"/>
      <c r="C4" s="21"/>
      <c r="D4" s="21"/>
      <c r="E4" s="21"/>
      <c r="F4" s="21"/>
      <c r="G4" s="21"/>
      <c r="H4" s="21"/>
      <c r="I4" s="21"/>
      <c r="J4" s="21"/>
      <c r="K4" s="22"/>
      <c r="L4" s="23" t="s">
        <v>2</v>
      </c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5"/>
      <c r="AD4" s="26" t="s">
        <v>3</v>
      </c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7"/>
    </row>
    <row r="5" spans="1:42" ht="16.5" customHeight="1">
      <c r="A5" s="28"/>
      <c r="B5" s="29"/>
      <c r="C5" s="29"/>
      <c r="D5" s="29"/>
      <c r="E5" s="29"/>
      <c r="F5" s="29"/>
      <c r="G5" s="29"/>
      <c r="H5" s="29"/>
      <c r="I5" s="29"/>
      <c r="J5" s="29"/>
      <c r="K5" s="30"/>
      <c r="L5" s="31" t="s">
        <v>4</v>
      </c>
      <c r="M5" s="32"/>
      <c r="N5" s="32"/>
      <c r="O5" s="32"/>
      <c r="P5" s="32"/>
      <c r="Q5" s="33"/>
      <c r="R5" s="31" t="s">
        <v>5</v>
      </c>
      <c r="S5" s="32"/>
      <c r="T5" s="32"/>
      <c r="U5" s="32"/>
      <c r="V5" s="32"/>
      <c r="W5" s="33"/>
      <c r="X5" s="31" t="s">
        <v>6</v>
      </c>
      <c r="Y5" s="32"/>
      <c r="Z5" s="32"/>
      <c r="AA5" s="32"/>
      <c r="AB5" s="32"/>
      <c r="AC5" s="34"/>
      <c r="AD5" s="35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36"/>
    </row>
    <row r="6" spans="1:42" ht="16.5" customHeight="1">
      <c r="A6" s="37" t="s">
        <v>7</v>
      </c>
      <c r="B6" s="38"/>
      <c r="C6" s="38"/>
      <c r="D6" s="38"/>
      <c r="E6" s="38"/>
      <c r="F6" s="38"/>
      <c r="G6" s="38"/>
      <c r="H6" s="38"/>
      <c r="I6" s="38"/>
      <c r="J6" s="38"/>
      <c r="K6" s="39"/>
      <c r="L6" s="31"/>
      <c r="M6" s="32"/>
      <c r="N6" s="32"/>
      <c r="O6" s="32"/>
      <c r="P6" s="32"/>
      <c r="Q6" s="34"/>
      <c r="R6" s="31"/>
      <c r="S6" s="32"/>
      <c r="T6" s="32"/>
      <c r="U6" s="32"/>
      <c r="V6" s="32"/>
      <c r="W6" s="34"/>
      <c r="X6" s="40"/>
      <c r="Y6" s="41"/>
      <c r="Z6" s="41"/>
      <c r="AA6" s="41"/>
      <c r="AB6" s="41"/>
      <c r="AC6" s="34"/>
      <c r="AD6" s="31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42"/>
    </row>
    <row r="7" spans="1:42" ht="16.5" customHeight="1">
      <c r="A7" s="43" t="s">
        <v>8</v>
      </c>
      <c r="B7" s="38"/>
      <c r="C7" s="38"/>
      <c r="D7" s="38"/>
      <c r="E7" s="38"/>
      <c r="F7" s="38"/>
      <c r="G7" s="38"/>
      <c r="H7" s="38"/>
      <c r="I7" s="38"/>
      <c r="J7" s="38"/>
      <c r="K7" s="39"/>
      <c r="L7" s="31"/>
      <c r="M7" s="32"/>
      <c r="N7" s="32"/>
      <c r="O7" s="32"/>
      <c r="P7" s="32"/>
      <c r="Q7" s="34"/>
      <c r="R7" s="31"/>
      <c r="S7" s="32"/>
      <c r="T7" s="32"/>
      <c r="U7" s="32"/>
      <c r="V7" s="32"/>
      <c r="W7" s="34"/>
      <c r="X7" s="40"/>
      <c r="Y7" s="41"/>
      <c r="Z7" s="41"/>
      <c r="AA7" s="41"/>
      <c r="AB7" s="41"/>
      <c r="AC7" s="34"/>
      <c r="AD7" s="31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42"/>
    </row>
    <row r="8" spans="1:42" ht="16.5" customHeight="1">
      <c r="A8" s="44"/>
      <c r="B8" s="45" t="s">
        <v>9</v>
      </c>
      <c r="C8" s="38"/>
      <c r="D8" s="38"/>
      <c r="E8" s="38"/>
      <c r="F8" s="38"/>
      <c r="G8" s="38"/>
      <c r="H8" s="38"/>
      <c r="I8" s="38"/>
      <c r="J8" s="38"/>
      <c r="K8" s="39"/>
      <c r="L8" s="46"/>
      <c r="M8" s="32"/>
      <c r="N8" s="32"/>
      <c r="O8" s="32"/>
      <c r="P8" s="32"/>
      <c r="Q8" s="34"/>
      <c r="R8" s="47"/>
      <c r="S8" s="48"/>
      <c r="T8" s="48"/>
      <c r="U8" s="48"/>
      <c r="V8" s="48"/>
      <c r="W8" s="34"/>
      <c r="X8" s="49"/>
      <c r="Y8" s="50"/>
      <c r="Z8" s="50"/>
      <c r="AA8" s="50"/>
      <c r="AB8" s="50"/>
      <c r="AC8" s="34"/>
      <c r="AD8" s="31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42"/>
    </row>
    <row r="9" spans="1:42" ht="16.5" customHeight="1">
      <c r="A9" s="44"/>
      <c r="B9" s="51"/>
      <c r="C9" s="45" t="s">
        <v>168</v>
      </c>
      <c r="D9" s="52"/>
      <c r="E9" s="52"/>
      <c r="F9" s="52"/>
      <c r="G9" s="52"/>
      <c r="H9" s="52"/>
      <c r="I9" s="52"/>
      <c r="J9" s="52"/>
      <c r="K9" s="53"/>
      <c r="L9" s="47">
        <f>L10+L12+L14</f>
        <v>5632000</v>
      </c>
      <c r="M9" s="54"/>
      <c r="N9" s="54"/>
      <c r="O9" s="54"/>
      <c r="P9" s="54"/>
      <c r="Q9" s="55"/>
      <c r="R9" s="47">
        <f>R10+R12+R14</f>
        <v>107679000</v>
      </c>
      <c r="S9" s="54"/>
      <c r="T9" s="54"/>
      <c r="U9" s="54"/>
      <c r="V9" s="54"/>
      <c r="W9" s="55"/>
      <c r="X9" s="49">
        <f>L9-R9</f>
        <v>-102047000</v>
      </c>
      <c r="Y9" s="50"/>
      <c r="Z9" s="50"/>
      <c r="AA9" s="50"/>
      <c r="AB9" s="50"/>
      <c r="AC9" s="55"/>
      <c r="AD9" s="31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42"/>
    </row>
    <row r="10" spans="1:42" ht="16.5" customHeight="1">
      <c r="A10" s="44"/>
      <c r="B10" s="51"/>
      <c r="C10" s="51"/>
      <c r="D10" s="45" t="s">
        <v>169</v>
      </c>
      <c r="E10" s="52"/>
      <c r="F10" s="52"/>
      <c r="G10" s="52"/>
      <c r="H10" s="52"/>
      <c r="I10" s="52"/>
      <c r="J10" s="52"/>
      <c r="K10" s="53"/>
      <c r="L10" s="56">
        <v>2714000</v>
      </c>
      <c r="M10" s="57"/>
      <c r="N10" s="57"/>
      <c r="O10" s="57"/>
      <c r="P10" s="57"/>
      <c r="Q10" s="58"/>
      <c r="R10" s="56">
        <v>93695000</v>
      </c>
      <c r="S10" s="57"/>
      <c r="T10" s="57"/>
      <c r="U10" s="57"/>
      <c r="V10" s="57"/>
      <c r="W10" s="59"/>
      <c r="X10" s="60">
        <f t="shared" ref="X10:X32" si="0">L10-R10</f>
        <v>-90981000</v>
      </c>
      <c r="Y10" s="61"/>
      <c r="Z10" s="61"/>
      <c r="AA10" s="61"/>
      <c r="AB10" s="61"/>
      <c r="AC10" s="59"/>
      <c r="AD10" s="62" t="s">
        <v>10</v>
      </c>
      <c r="AE10" s="63"/>
      <c r="AF10" s="63"/>
      <c r="AG10" s="63"/>
      <c r="AH10" s="63"/>
      <c r="AI10" s="63"/>
      <c r="AJ10" s="64"/>
      <c r="AK10" s="65">
        <v>2714000</v>
      </c>
      <c r="AL10" s="63"/>
      <c r="AM10" s="63"/>
      <c r="AN10" s="63"/>
      <c r="AO10" s="63"/>
      <c r="AP10" s="66"/>
    </row>
    <row r="11" spans="1:42" ht="16.5" customHeight="1">
      <c r="A11" s="44"/>
      <c r="B11" s="51"/>
      <c r="C11" s="51"/>
      <c r="D11" s="67"/>
      <c r="E11" s="68"/>
      <c r="F11" s="68"/>
      <c r="G11" s="68"/>
      <c r="H11" s="68"/>
      <c r="I11" s="68"/>
      <c r="J11" s="68"/>
      <c r="K11" s="68"/>
      <c r="L11" s="69"/>
      <c r="M11" s="70"/>
      <c r="N11" s="70"/>
      <c r="O11" s="70"/>
      <c r="P11" s="70"/>
      <c r="Q11" s="71"/>
      <c r="R11" s="72"/>
      <c r="S11" s="73"/>
      <c r="T11" s="73"/>
      <c r="U11" s="73"/>
      <c r="V11" s="73"/>
      <c r="W11" s="74"/>
      <c r="X11" s="75"/>
      <c r="Y11" s="76"/>
      <c r="Z11" s="76"/>
      <c r="AA11" s="76"/>
      <c r="AB11" s="76"/>
      <c r="AC11" s="74"/>
      <c r="AD11" s="35" t="s">
        <v>220</v>
      </c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36"/>
    </row>
    <row r="12" spans="1:42" ht="16.5" customHeight="1">
      <c r="A12" s="44"/>
      <c r="B12" s="51"/>
      <c r="C12" s="51"/>
      <c r="D12" s="45" t="s">
        <v>170</v>
      </c>
      <c r="E12" s="52"/>
      <c r="F12" s="52"/>
      <c r="G12" s="52"/>
      <c r="H12" s="52"/>
      <c r="I12" s="52"/>
      <c r="J12" s="52"/>
      <c r="K12" s="53"/>
      <c r="L12" s="56">
        <v>2700000</v>
      </c>
      <c r="M12" s="57"/>
      <c r="N12" s="57"/>
      <c r="O12" s="57"/>
      <c r="P12" s="57"/>
      <c r="Q12" s="58"/>
      <c r="R12" s="56">
        <v>6488000</v>
      </c>
      <c r="S12" s="57"/>
      <c r="T12" s="57"/>
      <c r="U12" s="57"/>
      <c r="V12" s="57"/>
      <c r="W12" s="59"/>
      <c r="X12" s="60">
        <f t="shared" si="0"/>
        <v>-3788000</v>
      </c>
      <c r="Y12" s="61"/>
      <c r="Z12" s="61"/>
      <c r="AA12" s="61"/>
      <c r="AB12" s="61"/>
      <c r="AC12" s="58"/>
      <c r="AD12" s="77" t="s">
        <v>216</v>
      </c>
      <c r="AE12" s="78"/>
      <c r="AF12" s="78"/>
      <c r="AG12" s="78"/>
      <c r="AH12" s="78"/>
      <c r="AI12" s="78"/>
      <c r="AJ12" s="79"/>
      <c r="AK12" s="80">
        <v>2700000</v>
      </c>
      <c r="AL12" s="78"/>
      <c r="AM12" s="78"/>
      <c r="AN12" s="78"/>
      <c r="AO12" s="78"/>
      <c r="AP12" s="81"/>
    </row>
    <row r="13" spans="1:42" ht="16.5" customHeight="1">
      <c r="A13" s="44"/>
      <c r="B13" s="51"/>
      <c r="C13" s="51"/>
      <c r="D13" s="68"/>
      <c r="E13" s="68"/>
      <c r="F13" s="68"/>
      <c r="G13" s="68"/>
      <c r="H13" s="68"/>
      <c r="I13" s="68"/>
      <c r="J13" s="68"/>
      <c r="K13" s="68"/>
      <c r="L13" s="69"/>
      <c r="M13" s="70"/>
      <c r="N13" s="70"/>
      <c r="O13" s="70"/>
      <c r="P13" s="70"/>
      <c r="Q13" s="71"/>
      <c r="R13" s="72"/>
      <c r="S13" s="73"/>
      <c r="T13" s="73"/>
      <c r="U13" s="73"/>
      <c r="V13" s="73"/>
      <c r="W13" s="74"/>
      <c r="X13" s="75"/>
      <c r="Y13" s="76"/>
      <c r="Z13" s="76"/>
      <c r="AA13" s="76"/>
      <c r="AB13" s="76"/>
      <c r="AC13" s="71"/>
      <c r="AD13" s="82"/>
      <c r="AE13" s="83"/>
      <c r="AF13" s="83"/>
      <c r="AG13" s="83"/>
      <c r="AH13" s="83"/>
      <c r="AI13" s="83"/>
      <c r="AJ13" s="68"/>
      <c r="AK13" s="65"/>
      <c r="AL13" s="63"/>
      <c r="AM13" s="63"/>
      <c r="AN13" s="63"/>
      <c r="AO13" s="63"/>
      <c r="AP13" s="84"/>
    </row>
    <row r="14" spans="1:42" ht="16.5" customHeight="1">
      <c r="A14" s="44"/>
      <c r="B14" s="51"/>
      <c r="C14" s="51"/>
      <c r="D14" s="45" t="s">
        <v>171</v>
      </c>
      <c r="E14" s="52"/>
      <c r="F14" s="52"/>
      <c r="G14" s="52"/>
      <c r="H14" s="52"/>
      <c r="I14" s="52"/>
      <c r="J14" s="52"/>
      <c r="K14" s="53"/>
      <c r="L14" s="56">
        <v>218000</v>
      </c>
      <c r="M14" s="57"/>
      <c r="N14" s="57"/>
      <c r="O14" s="57"/>
      <c r="P14" s="57"/>
      <c r="Q14" s="58"/>
      <c r="R14" s="47">
        <v>7496000</v>
      </c>
      <c r="S14" s="54"/>
      <c r="T14" s="54"/>
      <c r="U14" s="54"/>
      <c r="V14" s="54"/>
      <c r="W14" s="59"/>
      <c r="X14" s="49">
        <f t="shared" si="0"/>
        <v>-7278000</v>
      </c>
      <c r="Y14" s="50"/>
      <c r="Z14" s="50"/>
      <c r="AA14" s="50"/>
      <c r="AB14" s="50"/>
      <c r="AC14" s="58"/>
      <c r="AD14" s="45" t="s">
        <v>11</v>
      </c>
      <c r="AE14" s="52"/>
      <c r="AF14" s="52"/>
      <c r="AG14" s="52"/>
      <c r="AH14" s="52"/>
      <c r="AI14" s="52"/>
      <c r="AJ14" s="52"/>
      <c r="AK14" s="80">
        <v>218000</v>
      </c>
      <c r="AL14" s="78"/>
      <c r="AM14" s="78"/>
      <c r="AN14" s="78"/>
      <c r="AO14" s="78"/>
      <c r="AP14" s="81"/>
    </row>
    <row r="15" spans="1:42" ht="16.5" customHeight="1">
      <c r="A15" s="44"/>
      <c r="B15" s="51"/>
      <c r="C15" s="85" t="s">
        <v>172</v>
      </c>
      <c r="D15" s="86"/>
      <c r="E15" s="86"/>
      <c r="F15" s="86"/>
      <c r="G15" s="86"/>
      <c r="H15" s="86"/>
      <c r="I15" s="86"/>
      <c r="J15" s="86"/>
      <c r="K15" s="87"/>
      <c r="L15" s="56">
        <f>L16+L17</f>
        <v>11860000</v>
      </c>
      <c r="M15" s="57"/>
      <c r="N15" s="57"/>
      <c r="O15" s="57"/>
      <c r="P15" s="57"/>
      <c r="Q15" s="58"/>
      <c r="R15" s="47">
        <f>R16+R17</f>
        <v>0</v>
      </c>
      <c r="S15" s="54"/>
      <c r="T15" s="54"/>
      <c r="U15" s="54"/>
      <c r="V15" s="54"/>
      <c r="W15" s="59"/>
      <c r="X15" s="49">
        <f t="shared" ref="X15:X17" si="1">L15-R15</f>
        <v>11860000</v>
      </c>
      <c r="Y15" s="50"/>
      <c r="Z15" s="50"/>
      <c r="AA15" s="50"/>
      <c r="AB15" s="50"/>
      <c r="AC15" s="58"/>
      <c r="AD15" s="45"/>
      <c r="AE15" s="52"/>
      <c r="AF15" s="52"/>
      <c r="AG15" s="52"/>
      <c r="AH15" s="52"/>
      <c r="AI15" s="52"/>
      <c r="AJ15" s="52"/>
      <c r="AK15" s="80"/>
      <c r="AL15" s="78"/>
      <c r="AM15" s="78"/>
      <c r="AN15" s="78"/>
      <c r="AO15" s="78"/>
      <c r="AP15" s="88"/>
    </row>
    <row r="16" spans="1:42" ht="16.5" customHeight="1">
      <c r="A16" s="44"/>
      <c r="B16" s="51"/>
      <c r="C16" s="89"/>
      <c r="D16" s="31" t="s">
        <v>167</v>
      </c>
      <c r="E16" s="32"/>
      <c r="F16" s="32"/>
      <c r="G16" s="32"/>
      <c r="H16" s="32"/>
      <c r="I16" s="32"/>
      <c r="J16" s="32"/>
      <c r="K16" s="33"/>
      <c r="L16" s="56">
        <v>8240000</v>
      </c>
      <c r="M16" s="57"/>
      <c r="N16" s="57"/>
      <c r="O16" s="57"/>
      <c r="P16" s="57"/>
      <c r="Q16" s="58"/>
      <c r="R16" s="47">
        <v>0</v>
      </c>
      <c r="S16" s="54"/>
      <c r="T16" s="54"/>
      <c r="U16" s="54"/>
      <c r="V16" s="54"/>
      <c r="W16" s="59"/>
      <c r="X16" s="49">
        <f t="shared" si="1"/>
        <v>8240000</v>
      </c>
      <c r="Y16" s="50"/>
      <c r="Z16" s="50"/>
      <c r="AA16" s="50"/>
      <c r="AB16" s="50"/>
      <c r="AC16" s="58"/>
      <c r="AD16" s="45" t="s">
        <v>11</v>
      </c>
      <c r="AE16" s="52"/>
      <c r="AF16" s="52"/>
      <c r="AG16" s="52"/>
      <c r="AH16" s="52"/>
      <c r="AI16" s="52"/>
      <c r="AJ16" s="52"/>
      <c r="AK16" s="80">
        <v>8240000</v>
      </c>
      <c r="AL16" s="78"/>
      <c r="AM16" s="78"/>
      <c r="AN16" s="78"/>
      <c r="AO16" s="78"/>
      <c r="AP16" s="88"/>
    </row>
    <row r="17" spans="1:42" ht="16.5" customHeight="1">
      <c r="A17" s="44"/>
      <c r="B17" s="51"/>
      <c r="C17" s="89"/>
      <c r="D17" s="31" t="s">
        <v>173</v>
      </c>
      <c r="E17" s="32"/>
      <c r="F17" s="32"/>
      <c r="G17" s="32"/>
      <c r="H17" s="32"/>
      <c r="I17" s="32"/>
      <c r="J17" s="32"/>
      <c r="K17" s="33"/>
      <c r="L17" s="56">
        <v>3620000</v>
      </c>
      <c r="M17" s="57"/>
      <c r="N17" s="57"/>
      <c r="O17" s="57"/>
      <c r="P17" s="57"/>
      <c r="Q17" s="58"/>
      <c r="R17" s="47">
        <v>0</v>
      </c>
      <c r="S17" s="54"/>
      <c r="T17" s="54"/>
      <c r="U17" s="54"/>
      <c r="V17" s="54"/>
      <c r="W17" s="59"/>
      <c r="X17" s="49">
        <f t="shared" si="1"/>
        <v>3620000</v>
      </c>
      <c r="Y17" s="50"/>
      <c r="Z17" s="50"/>
      <c r="AA17" s="50"/>
      <c r="AB17" s="50"/>
      <c r="AC17" s="58"/>
      <c r="AD17" s="45" t="s">
        <v>217</v>
      </c>
      <c r="AE17" s="52"/>
      <c r="AF17" s="52"/>
      <c r="AG17" s="52"/>
      <c r="AH17" s="52"/>
      <c r="AI17" s="52"/>
      <c r="AJ17" s="52"/>
      <c r="AK17" s="80">
        <v>3620000</v>
      </c>
      <c r="AL17" s="78"/>
      <c r="AM17" s="78"/>
      <c r="AN17" s="78"/>
      <c r="AO17" s="78"/>
      <c r="AP17" s="88"/>
    </row>
    <row r="18" spans="1:42" ht="16.5" customHeight="1">
      <c r="A18" s="44"/>
      <c r="B18" s="51"/>
      <c r="C18" s="45" t="s">
        <v>174</v>
      </c>
      <c r="D18" s="38"/>
      <c r="E18" s="38"/>
      <c r="F18" s="38"/>
      <c r="G18" s="38"/>
      <c r="H18" s="38"/>
      <c r="I18" s="38"/>
      <c r="J18" s="38"/>
      <c r="K18" s="39"/>
      <c r="L18" s="47">
        <f>+L19</f>
        <v>240000</v>
      </c>
      <c r="M18" s="54"/>
      <c r="N18" s="54"/>
      <c r="O18" s="54"/>
      <c r="P18" s="54"/>
      <c r="Q18" s="55"/>
      <c r="R18" s="47">
        <f>+R19</f>
        <v>240000</v>
      </c>
      <c r="S18" s="54"/>
      <c r="T18" s="54"/>
      <c r="U18" s="54"/>
      <c r="V18" s="54"/>
      <c r="W18" s="90"/>
      <c r="X18" s="49">
        <f t="shared" si="0"/>
        <v>0</v>
      </c>
      <c r="Y18" s="50"/>
      <c r="Z18" s="50"/>
      <c r="AA18" s="50"/>
      <c r="AB18" s="50"/>
      <c r="AC18" s="55"/>
      <c r="AD18" s="91"/>
      <c r="AE18" s="91"/>
      <c r="AF18" s="91"/>
      <c r="AG18" s="91"/>
      <c r="AH18" s="91"/>
      <c r="AI18" s="91"/>
      <c r="AJ18" s="91"/>
      <c r="AK18" s="92"/>
      <c r="AL18" s="92"/>
      <c r="AM18" s="92"/>
      <c r="AN18" s="92"/>
      <c r="AO18" s="92"/>
      <c r="AP18" s="88"/>
    </row>
    <row r="19" spans="1:42" ht="16.5" customHeight="1">
      <c r="A19" s="44"/>
      <c r="B19" s="51"/>
      <c r="C19" s="93"/>
      <c r="D19" s="38" t="s">
        <v>175</v>
      </c>
      <c r="E19" s="38"/>
      <c r="F19" s="38"/>
      <c r="G19" s="38"/>
      <c r="H19" s="38"/>
      <c r="I19" s="38"/>
      <c r="J19" s="38"/>
      <c r="K19" s="39"/>
      <c r="L19" s="56">
        <v>240000</v>
      </c>
      <c r="M19" s="57"/>
      <c r="N19" s="57"/>
      <c r="O19" s="57"/>
      <c r="P19" s="57"/>
      <c r="Q19" s="58"/>
      <c r="R19" s="47">
        <v>240000</v>
      </c>
      <c r="S19" s="54"/>
      <c r="T19" s="54"/>
      <c r="U19" s="54"/>
      <c r="V19" s="54"/>
      <c r="W19" s="59"/>
      <c r="X19" s="49">
        <f t="shared" si="0"/>
        <v>0</v>
      </c>
      <c r="Y19" s="50"/>
      <c r="Z19" s="50"/>
      <c r="AA19" s="50"/>
      <c r="AB19" s="50"/>
      <c r="AC19" s="58"/>
      <c r="AD19" s="94" t="s">
        <v>12</v>
      </c>
      <c r="AE19" s="38"/>
      <c r="AF19" s="38"/>
      <c r="AG19" s="38"/>
      <c r="AH19" s="38"/>
      <c r="AI19" s="38"/>
      <c r="AJ19" s="38"/>
      <c r="AK19" s="38"/>
      <c r="AL19" s="95">
        <v>240000</v>
      </c>
      <c r="AM19" s="95"/>
      <c r="AN19" s="95"/>
      <c r="AO19" s="95"/>
      <c r="AP19" s="88"/>
    </row>
    <row r="20" spans="1:42" ht="16.5" customHeight="1">
      <c r="A20" s="44"/>
      <c r="B20" s="51"/>
      <c r="C20" s="45" t="s">
        <v>176</v>
      </c>
      <c r="D20" s="38"/>
      <c r="E20" s="38"/>
      <c r="F20" s="38"/>
      <c r="G20" s="38"/>
      <c r="H20" s="38"/>
      <c r="I20" s="38"/>
      <c r="J20" s="38"/>
      <c r="K20" s="39"/>
      <c r="L20" s="56">
        <f>L21+L23</f>
        <v>402000</v>
      </c>
      <c r="M20" s="57"/>
      <c r="N20" s="57"/>
      <c r="O20" s="57"/>
      <c r="P20" s="57"/>
      <c r="Q20" s="96"/>
      <c r="R20" s="47">
        <f>R21+R23</f>
        <v>382000</v>
      </c>
      <c r="S20" s="54"/>
      <c r="T20" s="54"/>
      <c r="U20" s="54"/>
      <c r="V20" s="54"/>
      <c r="W20" s="79"/>
      <c r="X20" s="49">
        <f t="shared" si="0"/>
        <v>20000</v>
      </c>
      <c r="Y20" s="50"/>
      <c r="Z20" s="50"/>
      <c r="AA20" s="50"/>
      <c r="AB20" s="50"/>
      <c r="AC20" s="58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88"/>
    </row>
    <row r="21" spans="1:42" ht="16.5" customHeight="1">
      <c r="A21" s="44"/>
      <c r="B21" s="51"/>
      <c r="C21" s="51"/>
      <c r="D21" s="52" t="s">
        <v>177</v>
      </c>
      <c r="E21" s="52"/>
      <c r="F21" s="52"/>
      <c r="G21" s="52"/>
      <c r="H21" s="52"/>
      <c r="I21" s="52"/>
      <c r="J21" s="52"/>
      <c r="K21" s="53"/>
      <c r="L21" s="56">
        <v>400000</v>
      </c>
      <c r="M21" s="57"/>
      <c r="N21" s="57"/>
      <c r="O21" s="57"/>
      <c r="P21" s="57"/>
      <c r="Q21" s="96"/>
      <c r="R21" s="56">
        <v>380000</v>
      </c>
      <c r="S21" s="57"/>
      <c r="T21" s="57"/>
      <c r="U21" s="57"/>
      <c r="V21" s="57"/>
      <c r="W21" s="79"/>
      <c r="X21" s="60">
        <f t="shared" si="0"/>
        <v>20000</v>
      </c>
      <c r="Y21" s="61"/>
      <c r="Z21" s="61"/>
      <c r="AA21" s="61"/>
      <c r="AB21" s="61"/>
      <c r="AC21" s="58"/>
      <c r="AD21" s="45" t="s">
        <v>13</v>
      </c>
      <c r="AE21" s="52"/>
      <c r="AF21" s="52"/>
      <c r="AG21" s="52"/>
      <c r="AH21" s="52"/>
      <c r="AI21" s="52"/>
      <c r="AJ21" s="86">
        <v>200</v>
      </c>
      <c r="AK21" s="86"/>
      <c r="AL21" s="79" t="s">
        <v>14</v>
      </c>
      <c r="AM21" s="97"/>
      <c r="AN21" s="97"/>
      <c r="AO21" s="97"/>
      <c r="AP21" s="81"/>
    </row>
    <row r="22" spans="1:42" ht="16.5" customHeight="1">
      <c r="A22" s="44"/>
      <c r="B22" s="51"/>
      <c r="C22" s="51"/>
      <c r="D22" s="98"/>
      <c r="E22" s="98"/>
      <c r="F22" s="98"/>
      <c r="G22" s="98"/>
      <c r="H22" s="98"/>
      <c r="I22" s="98"/>
      <c r="J22" s="98"/>
      <c r="K22" s="99"/>
      <c r="L22" s="72"/>
      <c r="M22" s="73"/>
      <c r="N22" s="73"/>
      <c r="O22" s="73"/>
      <c r="P22" s="73"/>
      <c r="Q22" s="100"/>
      <c r="R22" s="72"/>
      <c r="S22" s="73"/>
      <c r="T22" s="73"/>
      <c r="U22" s="73"/>
      <c r="V22" s="73"/>
      <c r="W22" s="64"/>
      <c r="X22" s="75"/>
      <c r="Y22" s="76"/>
      <c r="Z22" s="76"/>
      <c r="AA22" s="76"/>
      <c r="AB22" s="76"/>
      <c r="AC22" s="71"/>
      <c r="AD22" s="67"/>
      <c r="AE22" s="68" t="s">
        <v>15</v>
      </c>
      <c r="AF22" s="101" t="s">
        <v>16</v>
      </c>
      <c r="AG22" s="101"/>
      <c r="AH22" s="101"/>
      <c r="AI22" s="101"/>
      <c r="AJ22" s="102"/>
      <c r="AK22" s="73">
        <v>400000</v>
      </c>
      <c r="AL22" s="73"/>
      <c r="AM22" s="73"/>
      <c r="AN22" s="73"/>
      <c r="AO22" s="73"/>
      <c r="AP22" s="84"/>
    </row>
    <row r="23" spans="1:42" ht="16.5" customHeight="1">
      <c r="A23" s="44"/>
      <c r="B23" s="51"/>
      <c r="C23" s="51"/>
      <c r="D23" s="52" t="s">
        <v>178</v>
      </c>
      <c r="E23" s="52"/>
      <c r="F23" s="52"/>
      <c r="G23" s="52"/>
      <c r="H23" s="52"/>
      <c r="I23" s="52"/>
      <c r="J23" s="52"/>
      <c r="K23" s="53"/>
      <c r="L23" s="56">
        <f>AK24</f>
        <v>2000</v>
      </c>
      <c r="M23" s="57"/>
      <c r="N23" s="57"/>
      <c r="O23" s="57"/>
      <c r="P23" s="57"/>
      <c r="Q23" s="96"/>
      <c r="R23" s="56">
        <v>2000</v>
      </c>
      <c r="S23" s="57"/>
      <c r="T23" s="57"/>
      <c r="U23" s="57"/>
      <c r="V23" s="57"/>
      <c r="W23" s="79"/>
      <c r="X23" s="60">
        <f t="shared" si="0"/>
        <v>0</v>
      </c>
      <c r="Y23" s="61"/>
      <c r="Z23" s="61"/>
      <c r="AA23" s="61"/>
      <c r="AB23" s="61"/>
      <c r="AC23" s="58"/>
      <c r="AD23" s="45" t="s">
        <v>17</v>
      </c>
      <c r="AE23" s="52"/>
      <c r="AF23" s="52"/>
      <c r="AG23" s="52"/>
      <c r="AH23" s="52"/>
      <c r="AI23" s="52"/>
      <c r="AJ23" s="52"/>
      <c r="AK23" s="79">
        <v>1</v>
      </c>
      <c r="AL23" s="79" t="s">
        <v>14</v>
      </c>
      <c r="AM23" s="79"/>
      <c r="AN23" s="79"/>
      <c r="AO23" s="79"/>
      <c r="AP23" s="81"/>
    </row>
    <row r="24" spans="1:42" ht="16.5" customHeight="1">
      <c r="A24" s="44"/>
      <c r="B24" s="51"/>
      <c r="C24" s="93"/>
      <c r="D24" s="98"/>
      <c r="E24" s="98"/>
      <c r="F24" s="98"/>
      <c r="G24" s="98"/>
      <c r="H24" s="98"/>
      <c r="I24" s="98"/>
      <c r="J24" s="98"/>
      <c r="K24" s="99"/>
      <c r="L24" s="69"/>
      <c r="M24" s="70"/>
      <c r="N24" s="70"/>
      <c r="O24" s="70"/>
      <c r="P24" s="70"/>
      <c r="Q24" s="100"/>
      <c r="R24" s="72"/>
      <c r="S24" s="73"/>
      <c r="T24" s="73"/>
      <c r="U24" s="73"/>
      <c r="V24" s="73"/>
      <c r="W24" s="64"/>
      <c r="X24" s="75"/>
      <c r="Y24" s="76"/>
      <c r="Z24" s="76"/>
      <c r="AA24" s="76"/>
      <c r="AB24" s="76"/>
      <c r="AC24" s="71"/>
      <c r="AD24" s="98"/>
      <c r="AE24" s="68" t="s">
        <v>15</v>
      </c>
      <c r="AF24" s="101" t="s">
        <v>16</v>
      </c>
      <c r="AG24" s="101"/>
      <c r="AH24" s="101"/>
      <c r="AI24" s="101"/>
      <c r="AJ24" s="98"/>
      <c r="AK24" s="103">
        <v>2000</v>
      </c>
      <c r="AL24" s="103"/>
      <c r="AM24" s="103"/>
      <c r="AN24" s="103"/>
      <c r="AO24" s="103"/>
      <c r="AP24" s="104"/>
    </row>
    <row r="25" spans="1:42" ht="16.5" customHeight="1">
      <c r="A25" s="44"/>
      <c r="B25" s="51"/>
      <c r="C25" s="45" t="s">
        <v>179</v>
      </c>
      <c r="D25" s="38"/>
      <c r="E25" s="38"/>
      <c r="F25" s="38"/>
      <c r="G25" s="38"/>
      <c r="H25" s="38"/>
      <c r="I25" s="38"/>
      <c r="J25" s="38"/>
      <c r="K25" s="39"/>
      <c r="L25" s="56">
        <f>L26+L27</f>
        <v>31811000</v>
      </c>
      <c r="M25" s="57"/>
      <c r="N25" s="57"/>
      <c r="O25" s="57"/>
      <c r="P25" s="57"/>
      <c r="Q25" s="96"/>
      <c r="R25" s="47">
        <f>R26+R27</f>
        <v>32708000</v>
      </c>
      <c r="S25" s="54"/>
      <c r="T25" s="54"/>
      <c r="U25" s="54"/>
      <c r="V25" s="54"/>
      <c r="W25" s="79"/>
      <c r="X25" s="49">
        <f t="shared" si="0"/>
        <v>-897000</v>
      </c>
      <c r="Y25" s="50"/>
      <c r="Z25" s="50"/>
      <c r="AA25" s="50"/>
      <c r="AB25" s="50"/>
      <c r="AC25" s="58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88"/>
    </row>
    <row r="26" spans="1:42" ht="16.5" customHeight="1">
      <c r="A26" s="44"/>
      <c r="B26" s="51"/>
      <c r="C26" s="51"/>
      <c r="D26" s="38" t="s">
        <v>180</v>
      </c>
      <c r="E26" s="38"/>
      <c r="F26" s="38"/>
      <c r="G26" s="38"/>
      <c r="H26" s="38"/>
      <c r="I26" s="38"/>
      <c r="J26" s="38"/>
      <c r="K26" s="39"/>
      <c r="L26" s="56">
        <v>9317000</v>
      </c>
      <c r="M26" s="57"/>
      <c r="N26" s="57"/>
      <c r="O26" s="57"/>
      <c r="P26" s="57"/>
      <c r="Q26" s="96"/>
      <c r="R26" s="47">
        <v>10593000</v>
      </c>
      <c r="S26" s="54"/>
      <c r="T26" s="54"/>
      <c r="U26" s="54"/>
      <c r="V26" s="54"/>
      <c r="W26" s="79"/>
      <c r="X26" s="49">
        <f t="shared" si="0"/>
        <v>-1276000</v>
      </c>
      <c r="Y26" s="50"/>
      <c r="Z26" s="50"/>
      <c r="AA26" s="50"/>
      <c r="AB26" s="50"/>
      <c r="AC26" s="58"/>
      <c r="AD26" s="105" t="s">
        <v>18</v>
      </c>
      <c r="AE26" s="92"/>
      <c r="AF26" s="92"/>
      <c r="AG26" s="92"/>
      <c r="AH26" s="92"/>
      <c r="AI26" s="92"/>
      <c r="AJ26" s="92"/>
      <c r="AK26" s="54">
        <v>9317000</v>
      </c>
      <c r="AL26" s="48"/>
      <c r="AM26" s="48"/>
      <c r="AN26" s="48"/>
      <c r="AO26" s="48"/>
      <c r="AP26" s="88"/>
    </row>
    <row r="27" spans="1:42" ht="16.5" customHeight="1">
      <c r="A27" s="44"/>
      <c r="B27" s="51"/>
      <c r="C27" s="93"/>
      <c r="D27" s="38" t="s">
        <v>181</v>
      </c>
      <c r="E27" s="38"/>
      <c r="F27" s="38"/>
      <c r="G27" s="38"/>
      <c r="H27" s="38"/>
      <c r="I27" s="38"/>
      <c r="J27" s="38"/>
      <c r="K27" s="39"/>
      <c r="L27" s="56">
        <v>22494000</v>
      </c>
      <c r="M27" s="57"/>
      <c r="N27" s="57"/>
      <c r="O27" s="57"/>
      <c r="P27" s="57"/>
      <c r="Q27" s="96"/>
      <c r="R27" s="47">
        <v>22115000</v>
      </c>
      <c r="S27" s="54"/>
      <c r="T27" s="54"/>
      <c r="U27" s="54"/>
      <c r="V27" s="54"/>
      <c r="W27" s="79"/>
      <c r="X27" s="49">
        <f t="shared" si="0"/>
        <v>379000</v>
      </c>
      <c r="Y27" s="50"/>
      <c r="Z27" s="50"/>
      <c r="AA27" s="50"/>
      <c r="AB27" s="50"/>
      <c r="AC27" s="58"/>
      <c r="AD27" s="105" t="s">
        <v>19</v>
      </c>
      <c r="AE27" s="92"/>
      <c r="AF27" s="92"/>
      <c r="AG27" s="92"/>
      <c r="AH27" s="92"/>
      <c r="AI27" s="92"/>
      <c r="AJ27" s="92"/>
      <c r="AK27" s="54">
        <v>22494000</v>
      </c>
      <c r="AL27" s="48"/>
      <c r="AM27" s="48"/>
      <c r="AN27" s="48"/>
      <c r="AO27" s="48"/>
      <c r="AP27" s="88"/>
    </row>
    <row r="28" spans="1:42" ht="16.5" customHeight="1">
      <c r="A28" s="44"/>
      <c r="B28" s="51"/>
      <c r="C28" s="45" t="s">
        <v>182</v>
      </c>
      <c r="D28" s="38"/>
      <c r="E28" s="38"/>
      <c r="F28" s="38"/>
      <c r="G28" s="38"/>
      <c r="H28" s="38"/>
      <c r="I28" s="38"/>
      <c r="J28" s="38"/>
      <c r="K28" s="39"/>
      <c r="L28" s="56">
        <f>+L29</f>
        <v>10000</v>
      </c>
      <c r="M28" s="57"/>
      <c r="N28" s="57"/>
      <c r="O28" s="57"/>
      <c r="P28" s="57"/>
      <c r="Q28" s="96"/>
      <c r="R28" s="47">
        <f>+R29</f>
        <v>1000</v>
      </c>
      <c r="S28" s="54"/>
      <c r="T28" s="54"/>
      <c r="U28" s="54"/>
      <c r="V28" s="54"/>
      <c r="W28" s="79"/>
      <c r="X28" s="49">
        <f t="shared" si="0"/>
        <v>9000</v>
      </c>
      <c r="Y28" s="50"/>
      <c r="Z28" s="50"/>
      <c r="AA28" s="50"/>
      <c r="AB28" s="50"/>
      <c r="AC28" s="58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88"/>
    </row>
    <row r="29" spans="1:42" ht="16.5" customHeight="1">
      <c r="A29" s="44"/>
      <c r="B29" s="51"/>
      <c r="C29" s="93"/>
      <c r="D29" s="38" t="s">
        <v>183</v>
      </c>
      <c r="E29" s="38"/>
      <c r="F29" s="38"/>
      <c r="G29" s="38"/>
      <c r="H29" s="38"/>
      <c r="I29" s="38"/>
      <c r="J29" s="38"/>
      <c r="K29" s="39"/>
      <c r="L29" s="56">
        <v>10000</v>
      </c>
      <c r="M29" s="57"/>
      <c r="N29" s="57"/>
      <c r="O29" s="57"/>
      <c r="P29" s="57"/>
      <c r="Q29" s="96"/>
      <c r="R29" s="47">
        <v>1000</v>
      </c>
      <c r="S29" s="54"/>
      <c r="T29" s="54"/>
      <c r="U29" s="54"/>
      <c r="V29" s="54"/>
      <c r="W29" s="79"/>
      <c r="X29" s="49">
        <f t="shared" si="0"/>
        <v>9000</v>
      </c>
      <c r="Y29" s="50"/>
      <c r="Z29" s="50"/>
      <c r="AA29" s="50"/>
      <c r="AB29" s="50"/>
      <c r="AC29" s="58"/>
      <c r="AD29" s="105" t="s">
        <v>20</v>
      </c>
      <c r="AE29" s="92"/>
      <c r="AF29" s="92"/>
      <c r="AG29" s="92"/>
      <c r="AH29" s="92"/>
      <c r="AI29" s="92"/>
      <c r="AJ29" s="92"/>
      <c r="AK29" s="54">
        <v>10000</v>
      </c>
      <c r="AL29" s="48"/>
      <c r="AM29" s="48"/>
      <c r="AN29" s="48"/>
      <c r="AO29" s="48"/>
      <c r="AP29" s="88"/>
    </row>
    <row r="30" spans="1:42" ht="16.5" customHeight="1">
      <c r="A30" s="44"/>
      <c r="B30" s="51"/>
      <c r="C30" s="45" t="s">
        <v>184</v>
      </c>
      <c r="D30" s="38"/>
      <c r="E30" s="38"/>
      <c r="F30" s="38"/>
      <c r="G30" s="38"/>
      <c r="H30" s="38"/>
      <c r="I30" s="38"/>
      <c r="J30" s="38"/>
      <c r="K30" s="39"/>
      <c r="L30" s="56">
        <f>L31+L32</f>
        <v>0</v>
      </c>
      <c r="M30" s="57"/>
      <c r="N30" s="57"/>
      <c r="O30" s="57"/>
      <c r="P30" s="57"/>
      <c r="Q30" s="96"/>
      <c r="R30" s="47">
        <f>R31+R32</f>
        <v>0</v>
      </c>
      <c r="S30" s="54"/>
      <c r="T30" s="54"/>
      <c r="U30" s="54"/>
      <c r="V30" s="54"/>
      <c r="W30" s="79"/>
      <c r="X30" s="49">
        <f t="shared" si="0"/>
        <v>0</v>
      </c>
      <c r="Y30" s="50"/>
      <c r="Z30" s="50"/>
      <c r="AA30" s="50"/>
      <c r="AB30" s="50"/>
      <c r="AC30" s="58"/>
      <c r="AD30" s="31"/>
      <c r="AE30" s="32"/>
      <c r="AF30" s="32"/>
      <c r="AG30" s="32"/>
      <c r="AH30" s="32"/>
      <c r="AI30" s="32"/>
      <c r="AJ30" s="32"/>
      <c r="AK30" s="48"/>
      <c r="AL30" s="48"/>
      <c r="AM30" s="48"/>
      <c r="AN30" s="48"/>
      <c r="AO30" s="48"/>
      <c r="AP30" s="88"/>
    </row>
    <row r="31" spans="1:42" ht="16.5" customHeight="1">
      <c r="A31" s="44"/>
      <c r="B31" s="51"/>
      <c r="C31" s="51"/>
      <c r="D31" s="38" t="s">
        <v>185</v>
      </c>
      <c r="E31" s="38"/>
      <c r="F31" s="38"/>
      <c r="G31" s="38"/>
      <c r="H31" s="38"/>
      <c r="I31" s="38"/>
      <c r="J31" s="38"/>
      <c r="K31" s="39"/>
      <c r="L31" s="56">
        <f>AK31</f>
        <v>0</v>
      </c>
      <c r="M31" s="57"/>
      <c r="N31" s="57"/>
      <c r="O31" s="57"/>
      <c r="P31" s="57"/>
      <c r="Q31" s="96"/>
      <c r="R31" s="47">
        <f>AQ31</f>
        <v>0</v>
      </c>
      <c r="S31" s="54"/>
      <c r="T31" s="54"/>
      <c r="U31" s="54"/>
      <c r="V31" s="54"/>
      <c r="W31" s="79"/>
      <c r="X31" s="49">
        <f t="shared" si="0"/>
        <v>0</v>
      </c>
      <c r="Y31" s="50"/>
      <c r="Z31" s="50"/>
      <c r="AA31" s="50"/>
      <c r="AB31" s="50"/>
      <c r="AC31" s="58"/>
      <c r="AD31" s="105" t="s">
        <v>21</v>
      </c>
      <c r="AE31" s="92"/>
      <c r="AF31" s="92"/>
      <c r="AG31" s="92"/>
      <c r="AH31" s="92"/>
      <c r="AI31" s="92"/>
      <c r="AJ31" s="92"/>
      <c r="AK31" s="106">
        <v>0</v>
      </c>
      <c r="AL31" s="48"/>
      <c r="AM31" s="48"/>
      <c r="AN31" s="48"/>
      <c r="AO31" s="48"/>
      <c r="AP31" s="88"/>
    </row>
    <row r="32" spans="1:42" ht="16.5" customHeight="1">
      <c r="A32" s="44"/>
      <c r="B32" s="51"/>
      <c r="C32" s="93"/>
      <c r="D32" s="38" t="s">
        <v>184</v>
      </c>
      <c r="E32" s="38"/>
      <c r="F32" s="38"/>
      <c r="G32" s="38"/>
      <c r="H32" s="38"/>
      <c r="I32" s="38"/>
      <c r="J32" s="38"/>
      <c r="K32" s="39"/>
      <c r="L32" s="56">
        <f>AK32</f>
        <v>0</v>
      </c>
      <c r="M32" s="57"/>
      <c r="N32" s="57"/>
      <c r="O32" s="57"/>
      <c r="P32" s="57"/>
      <c r="Q32" s="96"/>
      <c r="R32" s="47">
        <f>AQ32</f>
        <v>0</v>
      </c>
      <c r="S32" s="54"/>
      <c r="T32" s="54"/>
      <c r="U32" s="54"/>
      <c r="V32" s="54"/>
      <c r="W32" s="79"/>
      <c r="X32" s="49">
        <f t="shared" si="0"/>
        <v>0</v>
      </c>
      <c r="Y32" s="50"/>
      <c r="Z32" s="50"/>
      <c r="AA32" s="50"/>
      <c r="AB32" s="50"/>
      <c r="AC32" s="58"/>
      <c r="AD32" s="94" t="s">
        <v>22</v>
      </c>
      <c r="AE32" s="38"/>
      <c r="AF32" s="38"/>
      <c r="AG32" s="38"/>
      <c r="AH32" s="38"/>
      <c r="AI32" s="38"/>
      <c r="AJ32" s="38"/>
      <c r="AK32" s="54">
        <v>0</v>
      </c>
      <c r="AL32" s="48"/>
      <c r="AM32" s="48"/>
      <c r="AN32" s="48"/>
      <c r="AO32" s="48"/>
      <c r="AP32" s="88"/>
    </row>
    <row r="33" spans="1:44" ht="16.5" customHeight="1">
      <c r="A33" s="44"/>
      <c r="B33" s="93"/>
      <c r="C33" s="31" t="s">
        <v>23</v>
      </c>
      <c r="D33" s="32"/>
      <c r="E33" s="32"/>
      <c r="F33" s="32"/>
      <c r="G33" s="32"/>
      <c r="H33" s="32"/>
      <c r="I33" s="32"/>
      <c r="J33" s="32"/>
      <c r="K33" s="33"/>
      <c r="L33" s="56">
        <f>L9+L18+L20+L25+L28+L30+L15</f>
        <v>49955000</v>
      </c>
      <c r="M33" s="57"/>
      <c r="N33" s="57"/>
      <c r="O33" s="57"/>
      <c r="P33" s="57"/>
      <c r="Q33" s="96"/>
      <c r="R33" s="47">
        <f>R9+R18+R20+R25+R28+R30+R15</f>
        <v>141010000</v>
      </c>
      <c r="S33" s="54"/>
      <c r="T33" s="54"/>
      <c r="U33" s="54"/>
      <c r="V33" s="54"/>
      <c r="W33" s="79"/>
      <c r="X33" s="49">
        <f>L33-R33</f>
        <v>-91055000</v>
      </c>
      <c r="Y33" s="50"/>
      <c r="Z33" s="50"/>
      <c r="AA33" s="50"/>
      <c r="AB33" s="50"/>
      <c r="AC33" s="58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88"/>
    </row>
    <row r="34" spans="1:44" ht="16.5" customHeight="1">
      <c r="A34" s="44"/>
      <c r="B34" s="45" t="s">
        <v>24</v>
      </c>
      <c r="C34" s="38"/>
      <c r="D34" s="38"/>
      <c r="E34" s="38"/>
      <c r="F34" s="38"/>
      <c r="G34" s="38"/>
      <c r="H34" s="38"/>
      <c r="I34" s="38"/>
      <c r="J34" s="91"/>
      <c r="K34" s="91"/>
      <c r="L34" s="56"/>
      <c r="M34" s="57"/>
      <c r="N34" s="57"/>
      <c r="O34" s="57"/>
      <c r="P34" s="57"/>
      <c r="Q34" s="96"/>
      <c r="R34" s="56"/>
      <c r="S34" s="57"/>
      <c r="T34" s="57"/>
      <c r="U34" s="57"/>
      <c r="V34" s="57"/>
      <c r="W34" s="79"/>
      <c r="X34" s="60"/>
      <c r="Y34" s="61"/>
      <c r="Z34" s="61"/>
      <c r="AA34" s="61"/>
      <c r="AB34" s="61"/>
      <c r="AC34" s="58"/>
      <c r="AD34" s="91"/>
      <c r="AE34" s="91"/>
      <c r="AF34" s="91"/>
      <c r="AG34" s="91"/>
      <c r="AH34" s="91"/>
      <c r="AI34" s="91"/>
      <c r="AJ34" s="91"/>
      <c r="AK34" s="91"/>
      <c r="AL34" s="91"/>
      <c r="AM34" s="91"/>
      <c r="AN34" s="91"/>
      <c r="AO34" s="91"/>
      <c r="AP34" s="88"/>
    </row>
    <row r="35" spans="1:44" ht="16.5" customHeight="1">
      <c r="A35" s="44"/>
      <c r="B35" s="51"/>
      <c r="C35" s="45" t="s">
        <v>186</v>
      </c>
      <c r="D35" s="38"/>
      <c r="E35" s="38"/>
      <c r="F35" s="38"/>
      <c r="G35" s="38"/>
      <c r="H35" s="38"/>
      <c r="I35" s="38"/>
      <c r="J35" s="91"/>
      <c r="K35" s="91"/>
      <c r="L35" s="56">
        <f>L36+L38+L41+L42+L43+L47+L53+L54+L55+L56+L60+L62+L63+L65+L67+L68+L71+L76+L80+L82+L84+L91+L92+L40</f>
        <v>48098000</v>
      </c>
      <c r="M35" s="57"/>
      <c r="N35" s="57"/>
      <c r="O35" s="57"/>
      <c r="P35" s="57"/>
      <c r="Q35" s="96"/>
      <c r="R35" s="56">
        <f>R36+R38+R41+R42+R43+R47+R53+R54+R55+R60+R62+R63+R65+R67+R68+R71+R76+R80+R82+R84+R91+R92+R56+R40</f>
        <v>139223000</v>
      </c>
      <c r="S35" s="57"/>
      <c r="T35" s="57"/>
      <c r="U35" s="57"/>
      <c r="V35" s="57"/>
      <c r="W35" s="79"/>
      <c r="X35" s="60">
        <f>L35-R35</f>
        <v>-91125000</v>
      </c>
      <c r="Y35" s="61"/>
      <c r="Z35" s="61"/>
      <c r="AA35" s="61"/>
      <c r="AB35" s="61"/>
      <c r="AC35" s="58"/>
      <c r="AD35" s="91"/>
      <c r="AE35" s="91"/>
      <c r="AF35" s="91"/>
      <c r="AG35" s="91"/>
      <c r="AH35" s="91"/>
      <c r="AI35" s="91"/>
      <c r="AJ35" s="91"/>
      <c r="AK35" s="91"/>
      <c r="AL35" s="91"/>
      <c r="AM35" s="91"/>
      <c r="AN35" s="91"/>
      <c r="AO35" s="91"/>
      <c r="AP35" s="88"/>
    </row>
    <row r="36" spans="1:44" ht="16.5" customHeight="1">
      <c r="A36" s="44"/>
      <c r="B36" s="51"/>
      <c r="C36" s="51"/>
      <c r="D36" s="45" t="s">
        <v>187</v>
      </c>
      <c r="E36" s="52"/>
      <c r="F36" s="52"/>
      <c r="G36" s="52"/>
      <c r="H36" s="52"/>
      <c r="I36" s="52"/>
      <c r="J36" s="52"/>
      <c r="K36" s="79"/>
      <c r="L36" s="56">
        <v>2714000</v>
      </c>
      <c r="M36" s="57"/>
      <c r="N36" s="57"/>
      <c r="O36" s="57"/>
      <c r="P36" s="57"/>
      <c r="Q36" s="96"/>
      <c r="R36" s="56">
        <v>93695000</v>
      </c>
      <c r="S36" s="57"/>
      <c r="T36" s="57"/>
      <c r="U36" s="57"/>
      <c r="V36" s="57"/>
      <c r="W36" s="79"/>
      <c r="X36" s="60">
        <f t="shared" ref="X36:X47" si="2">L36-R36</f>
        <v>-90981000</v>
      </c>
      <c r="Y36" s="61"/>
      <c r="Z36" s="61"/>
      <c r="AA36" s="61"/>
      <c r="AB36" s="61"/>
      <c r="AC36" s="58"/>
      <c r="AD36" s="45" t="s">
        <v>216</v>
      </c>
      <c r="AE36" s="52"/>
      <c r="AF36" s="52"/>
      <c r="AG36" s="52"/>
      <c r="AH36" s="52"/>
      <c r="AI36" s="52"/>
      <c r="AJ36" s="52"/>
      <c r="AK36" s="80">
        <v>2714000</v>
      </c>
      <c r="AL36" s="78"/>
      <c r="AM36" s="78"/>
      <c r="AN36" s="78"/>
      <c r="AO36" s="78"/>
      <c r="AP36" s="81"/>
    </row>
    <row r="37" spans="1:44" ht="16.5" customHeight="1">
      <c r="A37" s="44"/>
      <c r="B37" s="51"/>
      <c r="C37" s="51"/>
      <c r="D37" s="67"/>
      <c r="E37" s="68"/>
      <c r="F37" s="68"/>
      <c r="G37" s="68"/>
      <c r="H37" s="68"/>
      <c r="I37" s="68"/>
      <c r="J37" s="68"/>
      <c r="K37" s="68"/>
      <c r="L37" s="69"/>
      <c r="M37" s="70"/>
      <c r="N37" s="70"/>
      <c r="O37" s="70"/>
      <c r="P37" s="70"/>
      <c r="Q37" s="100"/>
      <c r="R37" s="69"/>
      <c r="S37" s="70"/>
      <c r="T37" s="70"/>
      <c r="U37" s="70"/>
      <c r="V37" s="70"/>
      <c r="W37" s="64"/>
      <c r="X37" s="107"/>
      <c r="Y37" s="108"/>
      <c r="Z37" s="108"/>
      <c r="AA37" s="108"/>
      <c r="AB37" s="108"/>
      <c r="AC37" s="71"/>
      <c r="AD37" s="35" t="s">
        <v>220</v>
      </c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36"/>
    </row>
    <row r="38" spans="1:44" ht="16.5" customHeight="1">
      <c r="A38" s="44"/>
      <c r="B38" s="51"/>
      <c r="C38" s="51"/>
      <c r="D38" s="45" t="s">
        <v>188</v>
      </c>
      <c r="E38" s="52"/>
      <c r="F38" s="52"/>
      <c r="G38" s="52"/>
      <c r="H38" s="52"/>
      <c r="I38" s="52"/>
      <c r="J38" s="79"/>
      <c r="K38" s="79"/>
      <c r="L38" s="56">
        <v>2700000</v>
      </c>
      <c r="M38" s="57"/>
      <c r="N38" s="57"/>
      <c r="O38" s="57"/>
      <c r="P38" s="57"/>
      <c r="Q38" s="96"/>
      <c r="R38" s="56">
        <v>6488000</v>
      </c>
      <c r="S38" s="57"/>
      <c r="T38" s="57"/>
      <c r="U38" s="57"/>
      <c r="V38" s="57"/>
      <c r="W38" s="79"/>
      <c r="X38" s="60">
        <f>L38-R38</f>
        <v>-3788000</v>
      </c>
      <c r="Y38" s="61"/>
      <c r="Z38" s="61"/>
      <c r="AA38" s="61"/>
      <c r="AB38" s="61"/>
      <c r="AC38" s="58"/>
      <c r="AD38" s="45" t="s">
        <v>216</v>
      </c>
      <c r="AE38" s="52"/>
      <c r="AF38" s="52"/>
      <c r="AG38" s="52"/>
      <c r="AH38" s="52"/>
      <c r="AI38" s="52"/>
      <c r="AJ38" s="52"/>
      <c r="AK38" s="80">
        <v>2700000</v>
      </c>
      <c r="AL38" s="78"/>
      <c r="AM38" s="78"/>
      <c r="AN38" s="78"/>
      <c r="AO38" s="78"/>
      <c r="AP38" s="81"/>
    </row>
    <row r="39" spans="1:44" ht="16.5" customHeight="1">
      <c r="A39" s="44"/>
      <c r="B39" s="51"/>
      <c r="C39" s="51"/>
      <c r="D39" s="67"/>
      <c r="E39" s="68"/>
      <c r="F39" s="68"/>
      <c r="G39" s="68"/>
      <c r="H39" s="68"/>
      <c r="I39" s="68"/>
      <c r="J39" s="68"/>
      <c r="K39" s="68"/>
      <c r="L39" s="69"/>
      <c r="M39" s="70"/>
      <c r="N39" s="70"/>
      <c r="O39" s="70"/>
      <c r="P39" s="70"/>
      <c r="Q39" s="100"/>
      <c r="R39" s="69"/>
      <c r="S39" s="70"/>
      <c r="T39" s="70"/>
      <c r="U39" s="70"/>
      <c r="V39" s="70"/>
      <c r="W39" s="64"/>
      <c r="X39" s="75"/>
      <c r="Y39" s="76"/>
      <c r="Z39" s="76"/>
      <c r="AA39" s="76"/>
      <c r="AB39" s="76"/>
      <c r="AC39" s="109"/>
      <c r="AD39" s="35" t="s">
        <v>221</v>
      </c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36"/>
    </row>
    <row r="40" spans="1:44" ht="16.5" customHeight="1">
      <c r="A40" s="44"/>
      <c r="B40" s="51"/>
      <c r="C40" s="51"/>
      <c r="D40" s="94" t="s">
        <v>215</v>
      </c>
      <c r="E40" s="38"/>
      <c r="F40" s="38"/>
      <c r="G40" s="38"/>
      <c r="H40" s="38"/>
      <c r="I40" s="38"/>
      <c r="J40" s="38"/>
      <c r="K40" s="39"/>
      <c r="L40" s="47">
        <v>3620000</v>
      </c>
      <c r="M40" s="54"/>
      <c r="N40" s="54"/>
      <c r="O40" s="54"/>
      <c r="P40" s="54"/>
      <c r="Q40" s="34"/>
      <c r="R40" s="47">
        <v>0</v>
      </c>
      <c r="S40" s="54"/>
      <c r="T40" s="54"/>
      <c r="U40" s="54"/>
      <c r="V40" s="54"/>
      <c r="W40" s="91"/>
      <c r="X40" s="60">
        <f t="shared" ref="X40" si="3">L40-R40</f>
        <v>3620000</v>
      </c>
      <c r="Y40" s="61"/>
      <c r="Z40" s="61"/>
      <c r="AA40" s="61"/>
      <c r="AB40" s="61"/>
      <c r="AC40" s="55"/>
      <c r="AD40" s="45" t="s">
        <v>218</v>
      </c>
      <c r="AE40" s="52"/>
      <c r="AF40" s="52"/>
      <c r="AG40" s="52"/>
      <c r="AH40" s="52"/>
      <c r="AI40" s="52"/>
      <c r="AJ40" s="52"/>
      <c r="AK40" s="80">
        <v>3620000</v>
      </c>
      <c r="AL40" s="78"/>
      <c r="AM40" s="78"/>
      <c r="AN40" s="78"/>
      <c r="AO40" s="78"/>
      <c r="AP40" s="81"/>
    </row>
    <row r="41" spans="1:44" ht="16.5" customHeight="1">
      <c r="A41" s="44"/>
      <c r="B41" s="51"/>
      <c r="C41" s="51"/>
      <c r="D41" s="45" t="s">
        <v>189</v>
      </c>
      <c r="E41" s="52"/>
      <c r="F41" s="52"/>
      <c r="G41" s="52"/>
      <c r="H41" s="52"/>
      <c r="I41" s="52"/>
      <c r="J41" s="79"/>
      <c r="K41" s="79"/>
      <c r="L41" s="56">
        <v>18868000</v>
      </c>
      <c r="M41" s="57"/>
      <c r="N41" s="57"/>
      <c r="O41" s="57"/>
      <c r="P41" s="57"/>
      <c r="Q41" s="96"/>
      <c r="R41" s="56">
        <v>17535000</v>
      </c>
      <c r="S41" s="57"/>
      <c r="T41" s="57"/>
      <c r="U41" s="57"/>
      <c r="V41" s="57"/>
      <c r="W41" s="79"/>
      <c r="X41" s="60">
        <f t="shared" si="2"/>
        <v>1333000</v>
      </c>
      <c r="Y41" s="61"/>
      <c r="Z41" s="61"/>
      <c r="AA41" s="61"/>
      <c r="AB41" s="61"/>
      <c r="AC41" s="58"/>
      <c r="AD41" s="45" t="s">
        <v>124</v>
      </c>
      <c r="AE41" s="52"/>
      <c r="AF41" s="52"/>
      <c r="AG41" s="52"/>
      <c r="AH41" s="52"/>
      <c r="AI41" s="52"/>
      <c r="AJ41" s="52"/>
      <c r="AK41" s="110">
        <v>18868000</v>
      </c>
      <c r="AL41" s="110"/>
      <c r="AM41" s="110"/>
      <c r="AN41" s="110"/>
      <c r="AO41" s="110"/>
      <c r="AP41" s="111"/>
    </row>
    <row r="42" spans="1:44" ht="16.5" customHeight="1">
      <c r="A42" s="44"/>
      <c r="B42" s="51"/>
      <c r="C42" s="51"/>
      <c r="D42" s="45" t="s">
        <v>190</v>
      </c>
      <c r="E42" s="52"/>
      <c r="F42" s="52"/>
      <c r="G42" s="52"/>
      <c r="H42" s="52"/>
      <c r="I42" s="52"/>
      <c r="J42" s="79"/>
      <c r="K42" s="79"/>
      <c r="L42" s="56">
        <v>6914000</v>
      </c>
      <c r="M42" s="57"/>
      <c r="N42" s="57"/>
      <c r="O42" s="57"/>
      <c r="P42" s="57"/>
      <c r="Q42" s="96"/>
      <c r="R42" s="56">
        <v>6486000</v>
      </c>
      <c r="S42" s="57"/>
      <c r="T42" s="57"/>
      <c r="U42" s="57"/>
      <c r="V42" s="57"/>
      <c r="W42" s="79"/>
      <c r="X42" s="60">
        <f t="shared" si="2"/>
        <v>428000</v>
      </c>
      <c r="Y42" s="61"/>
      <c r="Z42" s="61"/>
      <c r="AA42" s="61"/>
      <c r="AB42" s="61"/>
      <c r="AC42" s="58"/>
      <c r="AD42" s="94" t="s">
        <v>25</v>
      </c>
      <c r="AE42" s="38"/>
      <c r="AF42" s="38"/>
      <c r="AG42" s="38"/>
      <c r="AH42" s="38"/>
      <c r="AI42" s="38"/>
      <c r="AJ42" s="38"/>
      <c r="AK42" s="54">
        <v>6914000</v>
      </c>
      <c r="AL42" s="54"/>
      <c r="AM42" s="54"/>
      <c r="AN42" s="54"/>
      <c r="AO42" s="54"/>
      <c r="AP42" s="81"/>
    </row>
    <row r="43" spans="1:44" ht="16.5" customHeight="1">
      <c r="A43" s="44"/>
      <c r="B43" s="51"/>
      <c r="C43" s="51"/>
      <c r="D43" s="45" t="s">
        <v>191</v>
      </c>
      <c r="E43" s="52"/>
      <c r="F43" s="52"/>
      <c r="G43" s="52"/>
      <c r="H43" s="52"/>
      <c r="I43" s="52"/>
      <c r="J43" s="79"/>
      <c r="K43" s="79"/>
      <c r="L43" s="56">
        <v>4052000</v>
      </c>
      <c r="M43" s="57"/>
      <c r="N43" s="57"/>
      <c r="O43" s="57"/>
      <c r="P43" s="57"/>
      <c r="Q43" s="96"/>
      <c r="R43" s="56">
        <v>3982000</v>
      </c>
      <c r="S43" s="57"/>
      <c r="T43" s="57"/>
      <c r="U43" s="57"/>
      <c r="V43" s="57"/>
      <c r="W43" s="79"/>
      <c r="X43" s="60">
        <f t="shared" si="2"/>
        <v>70000</v>
      </c>
      <c r="Y43" s="61"/>
      <c r="Z43" s="61"/>
      <c r="AA43" s="61"/>
      <c r="AB43" s="61"/>
      <c r="AC43" s="58"/>
      <c r="AD43" s="77" t="s">
        <v>26</v>
      </c>
      <c r="AE43" s="78"/>
      <c r="AF43" s="78"/>
      <c r="AG43" s="78"/>
      <c r="AH43" s="78"/>
      <c r="AI43" s="78"/>
      <c r="AJ43" s="78"/>
      <c r="AK43" s="78"/>
      <c r="AL43" s="110">
        <v>1501000</v>
      </c>
      <c r="AM43" s="110"/>
      <c r="AN43" s="110"/>
      <c r="AO43" s="110"/>
      <c r="AP43" s="81"/>
      <c r="AQ43" s="10"/>
      <c r="AR43" s="10"/>
    </row>
    <row r="44" spans="1:44" ht="16.5" customHeight="1">
      <c r="A44" s="44"/>
      <c r="B44" s="51"/>
      <c r="C44" s="51"/>
      <c r="D44" s="89"/>
      <c r="E44" s="64"/>
      <c r="F44" s="64"/>
      <c r="G44" s="64"/>
      <c r="H44" s="64"/>
      <c r="I44" s="64"/>
      <c r="J44" s="64"/>
      <c r="K44" s="64"/>
      <c r="L44" s="69"/>
      <c r="M44" s="70"/>
      <c r="N44" s="70"/>
      <c r="O44" s="70"/>
      <c r="P44" s="70"/>
      <c r="Q44" s="100"/>
      <c r="R44" s="69"/>
      <c r="S44" s="70"/>
      <c r="T44" s="70"/>
      <c r="U44" s="70"/>
      <c r="V44" s="70"/>
      <c r="W44" s="64"/>
      <c r="X44" s="107"/>
      <c r="Y44" s="108"/>
      <c r="Z44" s="108"/>
      <c r="AA44" s="108"/>
      <c r="AB44" s="108"/>
      <c r="AC44" s="71"/>
      <c r="AD44" s="62" t="s">
        <v>27</v>
      </c>
      <c r="AE44" s="63"/>
      <c r="AF44" s="63"/>
      <c r="AG44" s="63"/>
      <c r="AH44" s="63"/>
      <c r="AI44" s="63"/>
      <c r="AJ44" s="63"/>
      <c r="AK44" s="63"/>
      <c r="AL44" s="112">
        <v>2213000</v>
      </c>
      <c r="AM44" s="112"/>
      <c r="AN44" s="112"/>
      <c r="AO44" s="112"/>
      <c r="AP44" s="66"/>
      <c r="AQ44" s="10"/>
      <c r="AR44" s="10"/>
    </row>
    <row r="45" spans="1:44" ht="16.5" customHeight="1">
      <c r="A45" s="44"/>
      <c r="B45" s="51"/>
      <c r="C45" s="51"/>
      <c r="D45" s="89"/>
      <c r="E45" s="64"/>
      <c r="F45" s="64"/>
      <c r="G45" s="64"/>
      <c r="H45" s="64"/>
      <c r="I45" s="64"/>
      <c r="J45" s="64"/>
      <c r="K45" s="64"/>
      <c r="L45" s="69"/>
      <c r="M45" s="70"/>
      <c r="N45" s="70"/>
      <c r="O45" s="70"/>
      <c r="P45" s="70"/>
      <c r="Q45" s="100"/>
      <c r="R45" s="69"/>
      <c r="S45" s="70"/>
      <c r="T45" s="70"/>
      <c r="U45" s="70"/>
      <c r="V45" s="70"/>
      <c r="W45" s="64"/>
      <c r="X45" s="107"/>
      <c r="Y45" s="108"/>
      <c r="Z45" s="108"/>
      <c r="AA45" s="108"/>
      <c r="AB45" s="108"/>
      <c r="AC45" s="71"/>
      <c r="AD45" s="113" t="s">
        <v>29</v>
      </c>
      <c r="AE45" s="114"/>
      <c r="AF45" s="114"/>
      <c r="AG45" s="114"/>
      <c r="AH45" s="114"/>
      <c r="AI45" s="114"/>
      <c r="AJ45" s="114"/>
      <c r="AK45" s="114"/>
      <c r="AL45" s="112">
        <v>258000</v>
      </c>
      <c r="AM45" s="112"/>
      <c r="AN45" s="112"/>
      <c r="AO45" s="112"/>
      <c r="AP45" s="66"/>
      <c r="AQ45" s="10"/>
      <c r="AR45" s="10"/>
    </row>
    <row r="46" spans="1:44" ht="16.5" customHeight="1">
      <c r="A46" s="44"/>
      <c r="B46" s="51"/>
      <c r="C46" s="51"/>
      <c r="D46" s="67"/>
      <c r="E46" s="68"/>
      <c r="F46" s="68"/>
      <c r="G46" s="68"/>
      <c r="H46" s="68"/>
      <c r="I46" s="68"/>
      <c r="J46" s="68"/>
      <c r="K46" s="68"/>
      <c r="L46" s="69"/>
      <c r="M46" s="70"/>
      <c r="N46" s="70"/>
      <c r="O46" s="70"/>
      <c r="P46" s="70"/>
      <c r="Q46" s="100"/>
      <c r="R46" s="69"/>
      <c r="S46" s="70"/>
      <c r="T46" s="70"/>
      <c r="U46" s="70"/>
      <c r="V46" s="70"/>
      <c r="W46" s="64"/>
      <c r="X46" s="107"/>
      <c r="Y46" s="108"/>
      <c r="Z46" s="108"/>
      <c r="AA46" s="108"/>
      <c r="AB46" s="108"/>
      <c r="AC46" s="71"/>
      <c r="AD46" s="115" t="s">
        <v>30</v>
      </c>
      <c r="AE46" s="116"/>
      <c r="AF46" s="116"/>
      <c r="AG46" s="116"/>
      <c r="AH46" s="116"/>
      <c r="AI46" s="116"/>
      <c r="AJ46" s="116"/>
      <c r="AK46" s="116"/>
      <c r="AL46" s="103">
        <v>80000</v>
      </c>
      <c r="AM46" s="103"/>
      <c r="AN46" s="103"/>
      <c r="AO46" s="103"/>
      <c r="AP46" s="84"/>
      <c r="AQ46" s="10"/>
      <c r="AR46" s="10"/>
    </row>
    <row r="47" spans="1:44" ht="16.5" customHeight="1">
      <c r="A47" s="44"/>
      <c r="B47" s="51"/>
      <c r="C47" s="51"/>
      <c r="D47" s="45" t="s">
        <v>192</v>
      </c>
      <c r="E47" s="52"/>
      <c r="F47" s="52"/>
      <c r="G47" s="52"/>
      <c r="H47" s="52"/>
      <c r="I47" s="52"/>
      <c r="J47" s="79"/>
      <c r="K47" s="79"/>
      <c r="L47" s="56">
        <v>1214000</v>
      </c>
      <c r="M47" s="57"/>
      <c r="N47" s="57"/>
      <c r="O47" s="57"/>
      <c r="P47" s="57"/>
      <c r="Q47" s="96"/>
      <c r="R47" s="56">
        <v>1182000</v>
      </c>
      <c r="S47" s="57"/>
      <c r="T47" s="57"/>
      <c r="U47" s="57"/>
      <c r="V47" s="57"/>
      <c r="W47" s="79"/>
      <c r="X47" s="60">
        <f t="shared" si="2"/>
        <v>32000</v>
      </c>
      <c r="Y47" s="61"/>
      <c r="Z47" s="61"/>
      <c r="AA47" s="61"/>
      <c r="AB47" s="61"/>
      <c r="AC47" s="58"/>
      <c r="AD47" s="45" t="s">
        <v>31</v>
      </c>
      <c r="AE47" s="52"/>
      <c r="AF47" s="52"/>
      <c r="AG47" s="52"/>
      <c r="AH47" s="52"/>
      <c r="AI47" s="52"/>
      <c r="AJ47" s="52"/>
      <c r="AK47" s="52"/>
      <c r="AL47" s="110">
        <v>720000</v>
      </c>
      <c r="AM47" s="110"/>
      <c r="AN47" s="110"/>
      <c r="AO47" s="110"/>
      <c r="AP47" s="81"/>
    </row>
    <row r="48" spans="1:44" ht="16.5" customHeight="1" thickBot="1">
      <c r="A48" s="117"/>
      <c r="B48" s="118"/>
      <c r="C48" s="118"/>
      <c r="D48" s="119"/>
      <c r="E48" s="120"/>
      <c r="F48" s="120"/>
      <c r="G48" s="120"/>
      <c r="H48" s="120"/>
      <c r="I48" s="120"/>
      <c r="J48" s="120"/>
      <c r="K48" s="121"/>
      <c r="L48" s="122"/>
      <c r="M48" s="123"/>
      <c r="N48" s="123"/>
      <c r="O48" s="123"/>
      <c r="P48" s="123"/>
      <c r="Q48" s="121"/>
      <c r="R48" s="122"/>
      <c r="S48" s="123"/>
      <c r="T48" s="123"/>
      <c r="U48" s="123"/>
      <c r="V48" s="123"/>
      <c r="W48" s="120"/>
      <c r="X48" s="124"/>
      <c r="Y48" s="125"/>
      <c r="Z48" s="125"/>
      <c r="AA48" s="125"/>
      <c r="AB48" s="125"/>
      <c r="AC48" s="126"/>
      <c r="AD48" s="127" t="s">
        <v>28</v>
      </c>
      <c r="AE48" s="128"/>
      <c r="AF48" s="128"/>
      <c r="AG48" s="128"/>
      <c r="AH48" s="128"/>
      <c r="AI48" s="128"/>
      <c r="AJ48" s="128"/>
      <c r="AK48" s="128"/>
      <c r="AL48" s="129">
        <v>494000</v>
      </c>
      <c r="AM48" s="129"/>
      <c r="AN48" s="129"/>
      <c r="AO48" s="129"/>
      <c r="AP48" s="130"/>
    </row>
    <row r="49" spans="1:43" ht="16.5" customHeight="1">
      <c r="A49" s="131"/>
      <c r="B49" s="131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31"/>
      <c r="AK49" s="131"/>
      <c r="AL49" s="131"/>
      <c r="AM49" s="131"/>
      <c r="AN49" s="131"/>
      <c r="AO49" s="131"/>
      <c r="AP49" s="131"/>
    </row>
    <row r="50" spans="1:43" ht="15" customHeight="1" thickBot="1">
      <c r="A50" s="64"/>
      <c r="B50" s="64"/>
      <c r="C50" s="64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</row>
    <row r="51" spans="1:43" ht="18" customHeight="1">
      <c r="A51" s="20" t="s">
        <v>1</v>
      </c>
      <c r="B51" s="21"/>
      <c r="C51" s="21"/>
      <c r="D51" s="21"/>
      <c r="E51" s="21"/>
      <c r="F51" s="21"/>
      <c r="G51" s="21"/>
      <c r="H51" s="21"/>
      <c r="I51" s="21"/>
      <c r="J51" s="21"/>
      <c r="K51" s="22"/>
      <c r="L51" s="23" t="s">
        <v>2</v>
      </c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5"/>
      <c r="AD51" s="26" t="s">
        <v>3</v>
      </c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7"/>
    </row>
    <row r="52" spans="1:43" ht="18" customHeight="1">
      <c r="A52" s="28"/>
      <c r="B52" s="29"/>
      <c r="C52" s="29"/>
      <c r="D52" s="29"/>
      <c r="E52" s="29"/>
      <c r="F52" s="29"/>
      <c r="G52" s="29"/>
      <c r="H52" s="29"/>
      <c r="I52" s="29"/>
      <c r="J52" s="29"/>
      <c r="K52" s="30"/>
      <c r="L52" s="31" t="s">
        <v>4</v>
      </c>
      <c r="M52" s="32"/>
      <c r="N52" s="32"/>
      <c r="O52" s="32"/>
      <c r="P52" s="32"/>
      <c r="Q52" s="33"/>
      <c r="R52" s="31" t="s">
        <v>5</v>
      </c>
      <c r="S52" s="32"/>
      <c r="T52" s="32"/>
      <c r="U52" s="32"/>
      <c r="V52" s="32"/>
      <c r="W52" s="33"/>
      <c r="X52" s="31" t="s">
        <v>6</v>
      </c>
      <c r="Y52" s="32"/>
      <c r="Z52" s="32"/>
      <c r="AA52" s="32"/>
      <c r="AB52" s="32"/>
      <c r="AC52" s="34"/>
      <c r="AD52" s="35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36"/>
    </row>
    <row r="53" spans="1:43" ht="18" customHeight="1">
      <c r="A53" s="132"/>
      <c r="B53" s="133"/>
      <c r="C53" s="133"/>
      <c r="D53" s="94" t="s">
        <v>193</v>
      </c>
      <c r="E53" s="38"/>
      <c r="F53" s="38"/>
      <c r="G53" s="38"/>
      <c r="H53" s="38"/>
      <c r="I53" s="38"/>
      <c r="J53" s="91"/>
      <c r="K53" s="91"/>
      <c r="L53" s="47">
        <v>36000</v>
      </c>
      <c r="M53" s="54"/>
      <c r="N53" s="54"/>
      <c r="O53" s="54"/>
      <c r="P53" s="54"/>
      <c r="Q53" s="34"/>
      <c r="R53" s="47">
        <v>36000</v>
      </c>
      <c r="S53" s="54"/>
      <c r="T53" s="54"/>
      <c r="U53" s="54"/>
      <c r="V53" s="54"/>
      <c r="W53" s="91"/>
      <c r="X53" s="49">
        <f>L53-R53</f>
        <v>0</v>
      </c>
      <c r="Y53" s="50"/>
      <c r="Z53" s="50"/>
      <c r="AA53" s="50"/>
      <c r="AB53" s="50"/>
      <c r="AC53" s="55"/>
      <c r="AD53" s="94" t="s">
        <v>32</v>
      </c>
      <c r="AE53" s="38"/>
      <c r="AF53" s="38"/>
      <c r="AG53" s="38"/>
      <c r="AH53" s="38"/>
      <c r="AI53" s="38"/>
      <c r="AJ53" s="38"/>
      <c r="AK53" s="38"/>
      <c r="AL53" s="54">
        <v>36000</v>
      </c>
      <c r="AM53" s="48"/>
      <c r="AN53" s="48"/>
      <c r="AO53" s="48"/>
      <c r="AP53" s="88"/>
    </row>
    <row r="54" spans="1:43" ht="18" customHeight="1">
      <c r="A54" s="134"/>
      <c r="B54" s="135"/>
      <c r="C54" s="135"/>
      <c r="D54" s="94" t="s">
        <v>194</v>
      </c>
      <c r="E54" s="38"/>
      <c r="F54" s="38"/>
      <c r="G54" s="38"/>
      <c r="H54" s="38"/>
      <c r="I54" s="38"/>
      <c r="J54" s="68"/>
      <c r="K54" s="68"/>
      <c r="L54" s="72">
        <v>50000</v>
      </c>
      <c r="M54" s="73"/>
      <c r="N54" s="73"/>
      <c r="O54" s="73"/>
      <c r="P54" s="73"/>
      <c r="Q54" s="136"/>
      <c r="R54" s="72">
        <v>50000</v>
      </c>
      <c r="S54" s="73"/>
      <c r="T54" s="73"/>
      <c r="U54" s="73"/>
      <c r="V54" s="73"/>
      <c r="W54" s="68"/>
      <c r="X54" s="107">
        <f t="shared" ref="X54" si="4">L54-R54</f>
        <v>0</v>
      </c>
      <c r="Y54" s="108"/>
      <c r="Z54" s="108"/>
      <c r="AA54" s="108"/>
      <c r="AB54" s="108"/>
      <c r="AC54" s="109"/>
      <c r="AD54" s="115" t="s">
        <v>112</v>
      </c>
      <c r="AE54" s="116"/>
      <c r="AF54" s="116"/>
      <c r="AG54" s="116"/>
      <c r="AH54" s="116"/>
      <c r="AI54" s="116"/>
      <c r="AJ54" s="116"/>
      <c r="AK54" s="116"/>
      <c r="AL54" s="73">
        <v>50000</v>
      </c>
      <c r="AM54" s="137"/>
      <c r="AN54" s="137"/>
      <c r="AO54" s="137"/>
      <c r="AP54" s="84"/>
    </row>
    <row r="55" spans="1:43" ht="18" customHeight="1">
      <c r="A55" s="134"/>
      <c r="B55" s="135"/>
      <c r="C55" s="138"/>
      <c r="D55" s="45" t="s">
        <v>195</v>
      </c>
      <c r="E55" s="52"/>
      <c r="F55" s="52"/>
      <c r="G55" s="52"/>
      <c r="H55" s="52"/>
      <c r="I55" s="52"/>
      <c r="J55" s="79"/>
      <c r="K55" s="79"/>
      <c r="L55" s="56">
        <v>3000</v>
      </c>
      <c r="M55" s="57"/>
      <c r="N55" s="57"/>
      <c r="O55" s="57"/>
      <c r="P55" s="57"/>
      <c r="Q55" s="96"/>
      <c r="R55" s="56">
        <v>5000</v>
      </c>
      <c r="S55" s="57"/>
      <c r="T55" s="57"/>
      <c r="U55" s="57"/>
      <c r="V55" s="57"/>
      <c r="W55" s="79"/>
      <c r="X55" s="60">
        <f>L55-R55</f>
        <v>-2000</v>
      </c>
      <c r="Y55" s="61"/>
      <c r="Z55" s="61"/>
      <c r="AA55" s="61"/>
      <c r="AB55" s="61"/>
      <c r="AC55" s="58"/>
      <c r="AD55" s="45" t="s">
        <v>33</v>
      </c>
      <c r="AE55" s="52"/>
      <c r="AF55" s="52"/>
      <c r="AG55" s="52"/>
      <c r="AH55" s="52"/>
      <c r="AI55" s="52"/>
      <c r="AJ55" s="52"/>
      <c r="AK55" s="52"/>
      <c r="AL55" s="57">
        <v>3000</v>
      </c>
      <c r="AM55" s="139"/>
      <c r="AN55" s="139"/>
      <c r="AO55" s="139"/>
      <c r="AP55" s="81"/>
    </row>
    <row r="56" spans="1:43" ht="18" customHeight="1">
      <c r="A56" s="134"/>
      <c r="B56" s="135"/>
      <c r="C56" s="138"/>
      <c r="D56" s="45" t="s">
        <v>196</v>
      </c>
      <c r="E56" s="52"/>
      <c r="F56" s="52"/>
      <c r="G56" s="52"/>
      <c r="H56" s="52"/>
      <c r="I56" s="52"/>
      <c r="J56" s="52"/>
      <c r="K56" s="79"/>
      <c r="L56" s="56">
        <v>526000</v>
      </c>
      <c r="M56" s="57"/>
      <c r="N56" s="57"/>
      <c r="O56" s="57"/>
      <c r="P56" s="57"/>
      <c r="Q56" s="96"/>
      <c r="R56" s="56">
        <v>690000</v>
      </c>
      <c r="S56" s="57"/>
      <c r="T56" s="57"/>
      <c r="U56" s="57"/>
      <c r="V56" s="57"/>
      <c r="W56" s="79"/>
      <c r="X56" s="60">
        <f>L56-R56</f>
        <v>-164000</v>
      </c>
      <c r="Y56" s="61"/>
      <c r="Z56" s="61"/>
      <c r="AA56" s="61"/>
      <c r="AB56" s="61"/>
      <c r="AC56" s="58"/>
      <c r="AD56" s="45" t="s">
        <v>34</v>
      </c>
      <c r="AE56" s="52"/>
      <c r="AF56" s="52"/>
      <c r="AG56" s="52"/>
      <c r="AH56" s="52"/>
      <c r="AI56" s="52"/>
      <c r="AJ56" s="52"/>
      <c r="AK56" s="52"/>
      <c r="AL56" s="57">
        <v>20000</v>
      </c>
      <c r="AM56" s="57"/>
      <c r="AN56" s="57"/>
      <c r="AO56" s="57"/>
      <c r="AP56" s="81"/>
    </row>
    <row r="57" spans="1:43" ht="18" customHeight="1">
      <c r="A57" s="134"/>
      <c r="B57" s="135"/>
      <c r="C57" s="138"/>
      <c r="D57" s="89"/>
      <c r="E57" s="64"/>
      <c r="F57" s="64"/>
      <c r="G57" s="64"/>
      <c r="H57" s="64"/>
      <c r="I57" s="64"/>
      <c r="J57" s="64"/>
      <c r="K57" s="64"/>
      <c r="L57" s="69"/>
      <c r="M57" s="70"/>
      <c r="N57" s="70"/>
      <c r="O57" s="70"/>
      <c r="P57" s="70"/>
      <c r="Q57" s="100"/>
      <c r="R57" s="69"/>
      <c r="S57" s="70"/>
      <c r="T57" s="70"/>
      <c r="U57" s="70"/>
      <c r="V57" s="70"/>
      <c r="W57" s="64"/>
      <c r="X57" s="107"/>
      <c r="Y57" s="108"/>
      <c r="Z57" s="108"/>
      <c r="AA57" s="108"/>
      <c r="AB57" s="108"/>
      <c r="AC57" s="71"/>
      <c r="AD57" s="62" t="s">
        <v>35</v>
      </c>
      <c r="AE57" s="63"/>
      <c r="AF57" s="63"/>
      <c r="AG57" s="63"/>
      <c r="AH57" s="63"/>
      <c r="AI57" s="63"/>
      <c r="AJ57" s="63"/>
      <c r="AK57" s="63"/>
      <c r="AL57" s="70">
        <v>162000</v>
      </c>
      <c r="AM57" s="140"/>
      <c r="AN57" s="140"/>
      <c r="AO57" s="140"/>
      <c r="AP57" s="66"/>
    </row>
    <row r="58" spans="1:43" ht="18" customHeight="1">
      <c r="A58" s="134"/>
      <c r="B58" s="135"/>
      <c r="C58" s="138"/>
      <c r="D58" s="89"/>
      <c r="E58" s="64"/>
      <c r="F58" s="64"/>
      <c r="G58" s="64"/>
      <c r="H58" s="64"/>
      <c r="I58" s="64"/>
      <c r="J58" s="64"/>
      <c r="K58" s="64"/>
      <c r="L58" s="141"/>
      <c r="M58" s="142"/>
      <c r="N58" s="142"/>
      <c r="O58" s="142"/>
      <c r="P58" s="142"/>
      <c r="Q58" s="100"/>
      <c r="R58" s="141"/>
      <c r="S58" s="142"/>
      <c r="T58" s="142"/>
      <c r="U58" s="142"/>
      <c r="V58" s="142"/>
      <c r="W58" s="64"/>
      <c r="X58" s="143"/>
      <c r="Y58" s="144"/>
      <c r="Z58" s="144"/>
      <c r="AA58" s="144"/>
      <c r="AB58" s="144"/>
      <c r="AC58" s="71"/>
      <c r="AD58" s="62" t="s">
        <v>113</v>
      </c>
      <c r="AE58" s="63"/>
      <c r="AF58" s="63"/>
      <c r="AG58" s="63"/>
      <c r="AH58" s="63"/>
      <c r="AI58" s="63"/>
      <c r="AJ58" s="63"/>
      <c r="AK58" s="63"/>
      <c r="AL58" s="70">
        <v>172000</v>
      </c>
      <c r="AM58" s="140"/>
      <c r="AN58" s="140"/>
      <c r="AO58" s="140"/>
      <c r="AP58" s="66"/>
    </row>
    <row r="59" spans="1:43" ht="18" customHeight="1">
      <c r="A59" s="134"/>
      <c r="B59" s="135"/>
      <c r="C59" s="138"/>
      <c r="D59" s="67"/>
      <c r="E59" s="68"/>
      <c r="F59" s="68"/>
      <c r="G59" s="68"/>
      <c r="H59" s="68"/>
      <c r="I59" s="68"/>
      <c r="J59" s="68"/>
      <c r="K59" s="68"/>
      <c r="L59" s="72"/>
      <c r="M59" s="73"/>
      <c r="N59" s="73"/>
      <c r="O59" s="73"/>
      <c r="P59" s="73"/>
      <c r="Q59" s="136"/>
      <c r="R59" s="72"/>
      <c r="S59" s="73"/>
      <c r="T59" s="73"/>
      <c r="U59" s="73"/>
      <c r="V59" s="73"/>
      <c r="W59" s="68"/>
      <c r="X59" s="75"/>
      <c r="Y59" s="76"/>
      <c r="Z59" s="76"/>
      <c r="AA59" s="76"/>
      <c r="AB59" s="76"/>
      <c r="AC59" s="109"/>
      <c r="AD59" s="82" t="s">
        <v>36</v>
      </c>
      <c r="AE59" s="83"/>
      <c r="AF59" s="83"/>
      <c r="AG59" s="83"/>
      <c r="AH59" s="83"/>
      <c r="AI59" s="83"/>
      <c r="AJ59" s="83"/>
      <c r="AK59" s="83"/>
      <c r="AL59" s="73">
        <v>172000</v>
      </c>
      <c r="AM59" s="137"/>
      <c r="AN59" s="137"/>
      <c r="AO59" s="137"/>
      <c r="AP59" s="84"/>
      <c r="AQ59" s="2"/>
    </row>
    <row r="60" spans="1:43" ht="18" customHeight="1">
      <c r="A60" s="44"/>
      <c r="B60" s="51"/>
      <c r="C60" s="51"/>
      <c r="D60" s="113" t="s">
        <v>197</v>
      </c>
      <c r="E60" s="114"/>
      <c r="F60" s="114"/>
      <c r="G60" s="114"/>
      <c r="H60" s="114"/>
      <c r="I60" s="114"/>
      <c r="J60" s="114"/>
      <c r="K60" s="64"/>
      <c r="L60" s="69">
        <v>121000</v>
      </c>
      <c r="M60" s="70"/>
      <c r="N60" s="70"/>
      <c r="O60" s="70"/>
      <c r="P60" s="70"/>
      <c r="Q60" s="100"/>
      <c r="R60" s="69">
        <v>310000</v>
      </c>
      <c r="S60" s="70"/>
      <c r="T60" s="70"/>
      <c r="U60" s="70"/>
      <c r="V60" s="70"/>
      <c r="W60" s="64"/>
      <c r="X60" s="107">
        <f>L60-R60</f>
        <v>-189000</v>
      </c>
      <c r="Y60" s="108"/>
      <c r="Z60" s="108"/>
      <c r="AA60" s="108"/>
      <c r="AB60" s="108"/>
      <c r="AC60" s="71"/>
      <c r="AD60" s="113" t="s">
        <v>37</v>
      </c>
      <c r="AE60" s="114"/>
      <c r="AF60" s="114"/>
      <c r="AG60" s="114"/>
      <c r="AH60" s="114"/>
      <c r="AI60" s="114"/>
      <c r="AJ60" s="114"/>
      <c r="AK60" s="114"/>
      <c r="AL60" s="70">
        <v>28000</v>
      </c>
      <c r="AM60" s="70"/>
      <c r="AN60" s="70"/>
      <c r="AO60" s="70"/>
      <c r="AP60" s="66"/>
    </row>
    <row r="61" spans="1:43" ht="18" customHeight="1">
      <c r="A61" s="44"/>
      <c r="B61" s="51"/>
      <c r="C61" s="51"/>
      <c r="D61" s="89"/>
      <c r="E61" s="64"/>
      <c r="F61" s="64"/>
      <c r="G61" s="64"/>
      <c r="H61" s="64"/>
      <c r="I61" s="64"/>
      <c r="J61" s="64"/>
      <c r="K61" s="64"/>
      <c r="L61" s="141"/>
      <c r="M61" s="142"/>
      <c r="N61" s="142"/>
      <c r="O61" s="142"/>
      <c r="P61" s="142"/>
      <c r="Q61" s="100"/>
      <c r="R61" s="141"/>
      <c r="S61" s="142"/>
      <c r="T61" s="142"/>
      <c r="U61" s="142"/>
      <c r="V61" s="142"/>
      <c r="W61" s="64"/>
      <c r="X61" s="143"/>
      <c r="Y61" s="144"/>
      <c r="Z61" s="144"/>
      <c r="AA61" s="144"/>
      <c r="AB61" s="144"/>
      <c r="AC61" s="71"/>
      <c r="AD61" s="113" t="s">
        <v>38</v>
      </c>
      <c r="AE61" s="114"/>
      <c r="AF61" s="114"/>
      <c r="AG61" s="114"/>
      <c r="AH61" s="114"/>
      <c r="AI61" s="114"/>
      <c r="AJ61" s="114"/>
      <c r="AK61" s="114"/>
      <c r="AL61" s="70">
        <v>93000</v>
      </c>
      <c r="AM61" s="70"/>
      <c r="AN61" s="70"/>
      <c r="AO61" s="70"/>
      <c r="AP61" s="66"/>
      <c r="AQ61" s="2"/>
    </row>
    <row r="62" spans="1:43" ht="18" customHeight="1">
      <c r="A62" s="44"/>
      <c r="B62" s="51"/>
      <c r="C62" s="51"/>
      <c r="D62" s="94" t="s">
        <v>198</v>
      </c>
      <c r="E62" s="38"/>
      <c r="F62" s="38"/>
      <c r="G62" s="38"/>
      <c r="H62" s="38"/>
      <c r="I62" s="38"/>
      <c r="J62" s="38"/>
      <c r="K62" s="91"/>
      <c r="L62" s="56">
        <v>0</v>
      </c>
      <c r="M62" s="57"/>
      <c r="N62" s="57"/>
      <c r="O62" s="57"/>
      <c r="P62" s="57"/>
      <c r="Q62" s="96"/>
      <c r="R62" s="56">
        <v>0</v>
      </c>
      <c r="S62" s="57"/>
      <c r="T62" s="57"/>
      <c r="U62" s="57"/>
      <c r="V62" s="57"/>
      <c r="W62" s="79"/>
      <c r="X62" s="60">
        <f>L62-R62</f>
        <v>0</v>
      </c>
      <c r="Y62" s="61"/>
      <c r="Z62" s="61"/>
      <c r="AA62" s="61"/>
      <c r="AB62" s="61"/>
      <c r="AC62" s="58"/>
      <c r="AD62" s="105" t="s">
        <v>39</v>
      </c>
      <c r="AE62" s="92"/>
      <c r="AF62" s="92"/>
      <c r="AG62" s="92"/>
      <c r="AH62" s="92"/>
      <c r="AI62" s="92"/>
      <c r="AJ62" s="92"/>
      <c r="AK62" s="92"/>
      <c r="AL62" s="54">
        <v>0</v>
      </c>
      <c r="AM62" s="48"/>
      <c r="AN62" s="48"/>
      <c r="AO62" s="48"/>
      <c r="AP62" s="88"/>
    </row>
    <row r="63" spans="1:43" ht="18" customHeight="1">
      <c r="A63" s="44"/>
      <c r="B63" s="51"/>
      <c r="C63" s="51"/>
      <c r="D63" s="45" t="s">
        <v>199</v>
      </c>
      <c r="E63" s="52"/>
      <c r="F63" s="52"/>
      <c r="G63" s="52"/>
      <c r="H63" s="52"/>
      <c r="I63" s="52"/>
      <c r="J63" s="52"/>
      <c r="K63" s="79"/>
      <c r="L63" s="56">
        <v>474000</v>
      </c>
      <c r="M63" s="57"/>
      <c r="N63" s="57"/>
      <c r="O63" s="57"/>
      <c r="P63" s="57"/>
      <c r="Q63" s="96"/>
      <c r="R63" s="56">
        <v>639000</v>
      </c>
      <c r="S63" s="57"/>
      <c r="T63" s="57"/>
      <c r="U63" s="57"/>
      <c r="V63" s="57"/>
      <c r="W63" s="79"/>
      <c r="X63" s="145">
        <f>L63-R63</f>
        <v>-165000</v>
      </c>
      <c r="Y63" s="146"/>
      <c r="Z63" s="146"/>
      <c r="AA63" s="146"/>
      <c r="AB63" s="146"/>
      <c r="AC63" s="58"/>
      <c r="AD63" s="77" t="s">
        <v>40</v>
      </c>
      <c r="AE63" s="78"/>
      <c r="AF63" s="78"/>
      <c r="AG63" s="78"/>
      <c r="AH63" s="78"/>
      <c r="AI63" s="78"/>
      <c r="AJ63" s="78"/>
      <c r="AK63" s="78"/>
      <c r="AL63" s="57">
        <v>336000</v>
      </c>
      <c r="AM63" s="139"/>
      <c r="AN63" s="139"/>
      <c r="AO63" s="139"/>
      <c r="AP63" s="81"/>
    </row>
    <row r="64" spans="1:43" ht="18" customHeight="1">
      <c r="A64" s="44"/>
      <c r="B64" s="51"/>
      <c r="C64" s="51"/>
      <c r="D64" s="67"/>
      <c r="E64" s="68"/>
      <c r="F64" s="68"/>
      <c r="G64" s="68"/>
      <c r="H64" s="68"/>
      <c r="I64" s="68"/>
      <c r="J64" s="68"/>
      <c r="K64" s="68"/>
      <c r="L64" s="69"/>
      <c r="M64" s="70"/>
      <c r="N64" s="70"/>
      <c r="O64" s="70"/>
      <c r="P64" s="70"/>
      <c r="Q64" s="100"/>
      <c r="R64" s="69"/>
      <c r="S64" s="70"/>
      <c r="T64" s="70"/>
      <c r="U64" s="70"/>
      <c r="V64" s="70"/>
      <c r="W64" s="64"/>
      <c r="X64" s="107"/>
      <c r="Y64" s="108"/>
      <c r="Z64" s="108"/>
      <c r="AA64" s="108"/>
      <c r="AB64" s="108"/>
      <c r="AC64" s="71"/>
      <c r="AD64" s="82" t="s">
        <v>41</v>
      </c>
      <c r="AE64" s="83"/>
      <c r="AF64" s="83"/>
      <c r="AG64" s="83"/>
      <c r="AH64" s="83"/>
      <c r="AI64" s="83"/>
      <c r="AJ64" s="83"/>
      <c r="AK64" s="83"/>
      <c r="AL64" s="73">
        <v>138000</v>
      </c>
      <c r="AM64" s="137"/>
      <c r="AN64" s="137"/>
      <c r="AO64" s="137"/>
      <c r="AP64" s="84"/>
      <c r="AQ64" s="2"/>
    </row>
    <row r="65" spans="1:43" ht="18" customHeight="1">
      <c r="A65" s="44"/>
      <c r="B65" s="51"/>
      <c r="C65" s="51"/>
      <c r="D65" s="45" t="s">
        <v>200</v>
      </c>
      <c r="E65" s="52"/>
      <c r="F65" s="52"/>
      <c r="G65" s="52"/>
      <c r="H65" s="52"/>
      <c r="I65" s="52"/>
      <c r="J65" s="52"/>
      <c r="K65" s="79"/>
      <c r="L65" s="56">
        <v>100000</v>
      </c>
      <c r="M65" s="57"/>
      <c r="N65" s="57"/>
      <c r="O65" s="57"/>
      <c r="P65" s="57"/>
      <c r="Q65" s="96"/>
      <c r="R65" s="56">
        <v>100000</v>
      </c>
      <c r="S65" s="57"/>
      <c r="T65" s="57"/>
      <c r="U65" s="57"/>
      <c r="V65" s="57"/>
      <c r="W65" s="79"/>
      <c r="X65" s="60">
        <f>L65-R65</f>
        <v>0</v>
      </c>
      <c r="Y65" s="61"/>
      <c r="Z65" s="61"/>
      <c r="AA65" s="61"/>
      <c r="AB65" s="61"/>
      <c r="AC65" s="58"/>
      <c r="AD65" s="62" t="s">
        <v>42</v>
      </c>
      <c r="AE65" s="63"/>
      <c r="AF65" s="63"/>
      <c r="AG65" s="63"/>
      <c r="AH65" s="63"/>
      <c r="AI65" s="63"/>
      <c r="AJ65" s="63"/>
      <c r="AK65" s="63"/>
      <c r="AL65" s="147">
        <v>100000</v>
      </c>
      <c r="AM65" s="139"/>
      <c r="AN65" s="139"/>
      <c r="AO65" s="139"/>
      <c r="AP65" s="81"/>
    </row>
    <row r="66" spans="1:43" ht="18" customHeight="1">
      <c r="A66" s="44"/>
      <c r="B66" s="51"/>
      <c r="C66" s="51"/>
      <c r="D66" s="67"/>
      <c r="E66" s="68"/>
      <c r="F66" s="68"/>
      <c r="G66" s="68"/>
      <c r="H66" s="68"/>
      <c r="I66" s="68"/>
      <c r="J66" s="68"/>
      <c r="K66" s="68"/>
      <c r="L66" s="72"/>
      <c r="M66" s="73"/>
      <c r="N66" s="73"/>
      <c r="O66" s="73"/>
      <c r="P66" s="73"/>
      <c r="Q66" s="136"/>
      <c r="R66" s="72"/>
      <c r="S66" s="73"/>
      <c r="T66" s="73"/>
      <c r="U66" s="73"/>
      <c r="V66" s="73"/>
      <c r="W66" s="64"/>
      <c r="X66" s="107"/>
      <c r="Y66" s="108"/>
      <c r="Z66" s="108"/>
      <c r="AA66" s="108"/>
      <c r="AB66" s="108"/>
      <c r="AC66" s="71"/>
      <c r="AD66" s="62" t="s">
        <v>43</v>
      </c>
      <c r="AE66" s="63"/>
      <c r="AF66" s="63"/>
      <c r="AG66" s="63"/>
      <c r="AH66" s="63"/>
      <c r="AI66" s="63"/>
      <c r="AJ66" s="63"/>
      <c r="AK66" s="63"/>
      <c r="AL66" s="148">
        <v>0</v>
      </c>
      <c r="AM66" s="137"/>
      <c r="AN66" s="137"/>
      <c r="AO66" s="137"/>
      <c r="AP66" s="84"/>
    </row>
    <row r="67" spans="1:43" ht="18" customHeight="1">
      <c r="A67" s="44"/>
      <c r="B67" s="51"/>
      <c r="C67" s="51"/>
      <c r="D67" s="94" t="s">
        <v>201</v>
      </c>
      <c r="E67" s="38"/>
      <c r="F67" s="38"/>
      <c r="G67" s="38"/>
      <c r="H67" s="38"/>
      <c r="I67" s="38"/>
      <c r="J67" s="38"/>
      <c r="K67" s="91"/>
      <c r="L67" s="56">
        <v>46000</v>
      </c>
      <c r="M67" s="57"/>
      <c r="N67" s="57"/>
      <c r="O67" s="57"/>
      <c r="P67" s="57"/>
      <c r="Q67" s="96"/>
      <c r="R67" s="56">
        <v>275000</v>
      </c>
      <c r="S67" s="57"/>
      <c r="T67" s="57"/>
      <c r="U67" s="57"/>
      <c r="V67" s="57"/>
      <c r="W67" s="91"/>
      <c r="X67" s="49">
        <f>L67-R67</f>
        <v>-229000</v>
      </c>
      <c r="Y67" s="50"/>
      <c r="Z67" s="50"/>
      <c r="AA67" s="50"/>
      <c r="AB67" s="50"/>
      <c r="AC67" s="55"/>
      <c r="AD67" s="105" t="s">
        <v>44</v>
      </c>
      <c r="AE67" s="16"/>
      <c r="AF67" s="16"/>
      <c r="AG67" s="16"/>
      <c r="AH67" s="16"/>
      <c r="AI67" s="16"/>
      <c r="AJ67" s="16"/>
      <c r="AK67" s="16"/>
      <c r="AL67" s="54">
        <v>46000</v>
      </c>
      <c r="AM67" s="48"/>
      <c r="AN67" s="48"/>
      <c r="AO67" s="48"/>
      <c r="AP67" s="88"/>
    </row>
    <row r="68" spans="1:43" ht="18" customHeight="1">
      <c r="A68" s="44"/>
      <c r="B68" s="51"/>
      <c r="C68" s="51"/>
      <c r="D68" s="45" t="s">
        <v>202</v>
      </c>
      <c r="E68" s="52"/>
      <c r="F68" s="52"/>
      <c r="G68" s="52"/>
      <c r="H68" s="52"/>
      <c r="I68" s="52"/>
      <c r="J68" s="52"/>
      <c r="K68" s="79"/>
      <c r="L68" s="56">
        <v>476000</v>
      </c>
      <c r="M68" s="57"/>
      <c r="N68" s="57"/>
      <c r="O68" s="57"/>
      <c r="P68" s="57"/>
      <c r="Q68" s="96"/>
      <c r="R68" s="56">
        <v>426000</v>
      </c>
      <c r="S68" s="57"/>
      <c r="T68" s="57"/>
      <c r="U68" s="57"/>
      <c r="V68" s="57"/>
      <c r="W68" s="79"/>
      <c r="X68" s="107">
        <f>L68-R68</f>
        <v>50000</v>
      </c>
      <c r="Y68" s="108"/>
      <c r="Z68" s="108"/>
      <c r="AA68" s="108"/>
      <c r="AB68" s="108"/>
      <c r="AC68" s="58"/>
      <c r="AD68" s="77" t="s">
        <v>45</v>
      </c>
      <c r="AE68" s="78"/>
      <c r="AF68" s="78"/>
      <c r="AG68" s="78"/>
      <c r="AH68" s="78"/>
      <c r="AI68" s="78"/>
      <c r="AJ68" s="78"/>
      <c r="AK68" s="78"/>
      <c r="AL68" s="57">
        <v>450000</v>
      </c>
      <c r="AM68" s="139"/>
      <c r="AN68" s="139"/>
      <c r="AO68" s="139"/>
      <c r="AP68" s="81"/>
    </row>
    <row r="69" spans="1:43" ht="18" customHeight="1">
      <c r="A69" s="44"/>
      <c r="B69" s="51"/>
      <c r="C69" s="51"/>
      <c r="D69" s="89"/>
      <c r="E69" s="64"/>
      <c r="F69" s="64"/>
      <c r="G69" s="64"/>
      <c r="H69" s="64"/>
      <c r="I69" s="64"/>
      <c r="J69" s="64"/>
      <c r="K69" s="64"/>
      <c r="L69" s="69"/>
      <c r="M69" s="70"/>
      <c r="N69" s="70"/>
      <c r="O69" s="70"/>
      <c r="P69" s="70"/>
      <c r="Q69" s="100"/>
      <c r="R69" s="69"/>
      <c r="S69" s="70"/>
      <c r="T69" s="70"/>
      <c r="U69" s="70"/>
      <c r="V69" s="70"/>
      <c r="W69" s="64"/>
      <c r="X69" s="107"/>
      <c r="Y69" s="108"/>
      <c r="Z69" s="108"/>
      <c r="AA69" s="108"/>
      <c r="AB69" s="108"/>
      <c r="AC69" s="71"/>
      <c r="AD69" s="62" t="s">
        <v>46</v>
      </c>
      <c r="AE69" s="63"/>
      <c r="AF69" s="63"/>
      <c r="AG69" s="63"/>
      <c r="AH69" s="63"/>
      <c r="AI69" s="63"/>
      <c r="AJ69" s="63"/>
      <c r="AK69" s="63"/>
      <c r="AL69" s="70">
        <v>11000</v>
      </c>
      <c r="AM69" s="140"/>
      <c r="AN69" s="140"/>
      <c r="AO69" s="140"/>
      <c r="AP69" s="66"/>
    </row>
    <row r="70" spans="1:43" ht="18" customHeight="1">
      <c r="A70" s="44"/>
      <c r="B70" s="51"/>
      <c r="C70" s="51"/>
      <c r="D70" s="67"/>
      <c r="E70" s="68"/>
      <c r="F70" s="68"/>
      <c r="G70" s="68"/>
      <c r="H70" s="68"/>
      <c r="I70" s="68"/>
      <c r="J70" s="68"/>
      <c r="K70" s="68"/>
      <c r="L70" s="69"/>
      <c r="M70" s="70"/>
      <c r="N70" s="70"/>
      <c r="O70" s="70"/>
      <c r="P70" s="70"/>
      <c r="Q70" s="100"/>
      <c r="R70" s="69"/>
      <c r="S70" s="70"/>
      <c r="T70" s="70"/>
      <c r="U70" s="70"/>
      <c r="V70" s="70"/>
      <c r="W70" s="64"/>
      <c r="X70" s="107"/>
      <c r="Y70" s="108"/>
      <c r="Z70" s="108"/>
      <c r="AA70" s="108"/>
      <c r="AB70" s="108"/>
      <c r="AC70" s="71"/>
      <c r="AD70" s="82" t="s">
        <v>47</v>
      </c>
      <c r="AE70" s="83"/>
      <c r="AF70" s="83"/>
      <c r="AG70" s="83"/>
      <c r="AH70" s="83"/>
      <c r="AI70" s="83"/>
      <c r="AJ70" s="83"/>
      <c r="AK70" s="83"/>
      <c r="AL70" s="73">
        <v>15000</v>
      </c>
      <c r="AM70" s="137"/>
      <c r="AN70" s="137"/>
      <c r="AO70" s="137"/>
      <c r="AP70" s="84"/>
      <c r="AQ70" s="2"/>
    </row>
    <row r="71" spans="1:43" ht="18" customHeight="1">
      <c r="A71" s="44"/>
      <c r="B71" s="51"/>
      <c r="C71" s="51"/>
      <c r="D71" s="45" t="s">
        <v>203</v>
      </c>
      <c r="E71" s="52"/>
      <c r="F71" s="52"/>
      <c r="G71" s="52"/>
      <c r="H71" s="52"/>
      <c r="I71" s="52"/>
      <c r="J71" s="52"/>
      <c r="K71" s="79"/>
      <c r="L71" s="56">
        <v>2202000</v>
      </c>
      <c r="M71" s="57"/>
      <c r="N71" s="57"/>
      <c r="O71" s="57"/>
      <c r="P71" s="57"/>
      <c r="Q71" s="96"/>
      <c r="R71" s="56">
        <v>2282000</v>
      </c>
      <c r="S71" s="57"/>
      <c r="T71" s="57"/>
      <c r="U71" s="57"/>
      <c r="V71" s="57"/>
      <c r="W71" s="79"/>
      <c r="X71" s="60">
        <f>L71-R71</f>
        <v>-80000</v>
      </c>
      <c r="Y71" s="61"/>
      <c r="Z71" s="61"/>
      <c r="AA71" s="61"/>
      <c r="AB71" s="61"/>
      <c r="AC71" s="58"/>
      <c r="AD71" s="77" t="s">
        <v>48</v>
      </c>
      <c r="AE71" s="78"/>
      <c r="AF71" s="78"/>
      <c r="AG71" s="78"/>
      <c r="AH71" s="78"/>
      <c r="AI71" s="78"/>
      <c r="AJ71" s="78"/>
      <c r="AK71" s="78"/>
      <c r="AL71" s="57">
        <v>724000</v>
      </c>
      <c r="AM71" s="139"/>
      <c r="AN71" s="139"/>
      <c r="AO71" s="139"/>
      <c r="AP71" s="81"/>
    </row>
    <row r="72" spans="1:43" ht="18" customHeight="1">
      <c r="A72" s="44"/>
      <c r="B72" s="51"/>
      <c r="C72" s="51"/>
      <c r="D72" s="149"/>
      <c r="E72" s="150"/>
      <c r="F72" s="150"/>
      <c r="G72" s="150"/>
      <c r="H72" s="150"/>
      <c r="I72" s="150"/>
      <c r="J72" s="150"/>
      <c r="K72" s="64"/>
      <c r="L72" s="141"/>
      <c r="M72" s="142"/>
      <c r="N72" s="142"/>
      <c r="O72" s="142"/>
      <c r="P72" s="142"/>
      <c r="Q72" s="100"/>
      <c r="R72" s="141"/>
      <c r="S72" s="142"/>
      <c r="T72" s="142"/>
      <c r="U72" s="142"/>
      <c r="V72" s="142"/>
      <c r="W72" s="64"/>
      <c r="X72" s="143"/>
      <c r="Y72" s="144"/>
      <c r="Z72" s="144"/>
      <c r="AA72" s="144"/>
      <c r="AB72" s="144"/>
      <c r="AC72" s="71"/>
      <c r="AD72" s="151" t="s">
        <v>114</v>
      </c>
      <c r="AE72" s="152"/>
      <c r="AF72" s="152"/>
      <c r="AG72" s="152"/>
      <c r="AH72" s="152"/>
      <c r="AI72" s="152"/>
      <c r="AJ72" s="152"/>
      <c r="AK72" s="152"/>
      <c r="AL72" s="70">
        <v>224000</v>
      </c>
      <c r="AM72" s="70"/>
      <c r="AN72" s="70"/>
      <c r="AO72" s="70"/>
      <c r="AP72" s="66"/>
    </row>
    <row r="73" spans="1:43" ht="18" customHeight="1">
      <c r="A73" s="44"/>
      <c r="B73" s="51"/>
      <c r="C73" s="51"/>
      <c r="D73" s="89"/>
      <c r="E73" s="64"/>
      <c r="F73" s="64"/>
      <c r="G73" s="64"/>
      <c r="H73" s="64"/>
      <c r="I73" s="64"/>
      <c r="J73" s="64"/>
      <c r="K73" s="64"/>
      <c r="L73" s="69"/>
      <c r="M73" s="70"/>
      <c r="N73" s="70"/>
      <c r="O73" s="70"/>
      <c r="P73" s="70"/>
      <c r="Q73" s="100"/>
      <c r="R73" s="69"/>
      <c r="S73" s="70"/>
      <c r="T73" s="70"/>
      <c r="U73" s="70"/>
      <c r="V73" s="70"/>
      <c r="W73" s="64"/>
      <c r="X73" s="107"/>
      <c r="Y73" s="108"/>
      <c r="Z73" s="108"/>
      <c r="AA73" s="108"/>
      <c r="AB73" s="108"/>
      <c r="AC73" s="71"/>
      <c r="AD73" s="113" t="s">
        <v>49</v>
      </c>
      <c r="AE73" s="114"/>
      <c r="AF73" s="114"/>
      <c r="AG73" s="114"/>
      <c r="AH73" s="114"/>
      <c r="AI73" s="114"/>
      <c r="AJ73" s="114"/>
      <c r="AK73" s="114"/>
      <c r="AL73" s="70">
        <v>1025000</v>
      </c>
      <c r="AM73" s="140"/>
      <c r="AN73" s="140"/>
      <c r="AO73" s="140"/>
      <c r="AP73" s="66"/>
    </row>
    <row r="74" spans="1:43" ht="18" customHeight="1">
      <c r="A74" s="44"/>
      <c r="B74" s="51"/>
      <c r="C74" s="51"/>
      <c r="D74" s="89"/>
      <c r="E74" s="64"/>
      <c r="F74" s="64"/>
      <c r="G74" s="64"/>
      <c r="H74" s="64"/>
      <c r="I74" s="64"/>
      <c r="J74" s="64"/>
      <c r="K74" s="64"/>
      <c r="L74" s="69"/>
      <c r="M74" s="70"/>
      <c r="N74" s="70"/>
      <c r="O74" s="70"/>
      <c r="P74" s="70"/>
      <c r="Q74" s="100"/>
      <c r="R74" s="69"/>
      <c r="S74" s="70"/>
      <c r="T74" s="70"/>
      <c r="U74" s="70"/>
      <c r="V74" s="70"/>
      <c r="W74" s="64"/>
      <c r="X74" s="107"/>
      <c r="Y74" s="108"/>
      <c r="Z74" s="108"/>
      <c r="AA74" s="108"/>
      <c r="AB74" s="108"/>
      <c r="AC74" s="71"/>
      <c r="AD74" s="113" t="s">
        <v>50</v>
      </c>
      <c r="AE74" s="114"/>
      <c r="AF74" s="114"/>
      <c r="AG74" s="114"/>
      <c r="AH74" s="114"/>
      <c r="AI74" s="114"/>
      <c r="AJ74" s="114"/>
      <c r="AK74" s="114"/>
      <c r="AL74" s="70">
        <v>17000</v>
      </c>
      <c r="AM74" s="140"/>
      <c r="AN74" s="140"/>
      <c r="AO74" s="140"/>
      <c r="AP74" s="66"/>
    </row>
    <row r="75" spans="1:43" ht="18" customHeight="1">
      <c r="A75" s="44"/>
      <c r="B75" s="51"/>
      <c r="C75" s="51"/>
      <c r="D75" s="89"/>
      <c r="E75" s="64"/>
      <c r="F75" s="64"/>
      <c r="G75" s="64"/>
      <c r="H75" s="64"/>
      <c r="I75" s="64"/>
      <c r="J75" s="64"/>
      <c r="K75" s="64"/>
      <c r="L75" s="69"/>
      <c r="M75" s="70"/>
      <c r="N75" s="70"/>
      <c r="O75" s="70"/>
      <c r="P75" s="70"/>
      <c r="Q75" s="100"/>
      <c r="R75" s="69"/>
      <c r="S75" s="70"/>
      <c r="T75" s="70"/>
      <c r="U75" s="70"/>
      <c r="V75" s="70"/>
      <c r="W75" s="64"/>
      <c r="X75" s="107"/>
      <c r="Y75" s="108"/>
      <c r="Z75" s="108"/>
      <c r="AA75" s="108"/>
      <c r="AB75" s="108"/>
      <c r="AC75" s="71"/>
      <c r="AD75" s="151" t="s">
        <v>51</v>
      </c>
      <c r="AE75" s="152"/>
      <c r="AF75" s="152"/>
      <c r="AG75" s="152"/>
      <c r="AH75" s="152"/>
      <c r="AI75" s="152"/>
      <c r="AJ75" s="152"/>
      <c r="AK75" s="152"/>
      <c r="AL75" s="112">
        <v>212000</v>
      </c>
      <c r="AM75" s="112"/>
      <c r="AN75" s="112"/>
      <c r="AO75" s="112"/>
      <c r="AP75" s="66"/>
      <c r="AQ75" s="2"/>
    </row>
    <row r="76" spans="1:43" ht="18" customHeight="1">
      <c r="A76" s="44"/>
      <c r="B76" s="51"/>
      <c r="C76" s="51"/>
      <c r="D76" s="45" t="s">
        <v>204</v>
      </c>
      <c r="E76" s="52"/>
      <c r="F76" s="52"/>
      <c r="G76" s="52"/>
      <c r="H76" s="52"/>
      <c r="I76" s="52"/>
      <c r="J76" s="52"/>
      <c r="K76" s="79"/>
      <c r="L76" s="56">
        <v>1418000</v>
      </c>
      <c r="M76" s="57"/>
      <c r="N76" s="57"/>
      <c r="O76" s="57"/>
      <c r="P76" s="57"/>
      <c r="Q76" s="96"/>
      <c r="R76" s="56">
        <v>1250000</v>
      </c>
      <c r="S76" s="57"/>
      <c r="T76" s="57"/>
      <c r="U76" s="57"/>
      <c r="V76" s="57"/>
      <c r="W76" s="79"/>
      <c r="X76" s="60">
        <f>L76-R76</f>
        <v>168000</v>
      </c>
      <c r="Y76" s="61"/>
      <c r="Z76" s="61"/>
      <c r="AA76" s="61"/>
      <c r="AB76" s="61"/>
      <c r="AC76" s="58"/>
      <c r="AD76" s="45" t="s">
        <v>52</v>
      </c>
      <c r="AE76" s="52"/>
      <c r="AF76" s="52"/>
      <c r="AG76" s="52"/>
      <c r="AH76" s="52"/>
      <c r="AI76" s="52"/>
      <c r="AJ76" s="52"/>
      <c r="AK76" s="52"/>
      <c r="AL76" s="57">
        <v>1064000</v>
      </c>
      <c r="AM76" s="57"/>
      <c r="AN76" s="57"/>
      <c r="AO76" s="57"/>
      <c r="AP76" s="81"/>
    </row>
    <row r="77" spans="1:43" ht="18" customHeight="1">
      <c r="A77" s="44"/>
      <c r="B77" s="51"/>
      <c r="C77" s="51"/>
      <c r="D77" s="89"/>
      <c r="E77" s="64"/>
      <c r="F77" s="64"/>
      <c r="G77" s="64"/>
      <c r="H77" s="64"/>
      <c r="I77" s="64"/>
      <c r="J77" s="64"/>
      <c r="K77" s="64"/>
      <c r="L77" s="69"/>
      <c r="M77" s="70"/>
      <c r="N77" s="70"/>
      <c r="O77" s="70"/>
      <c r="P77" s="70"/>
      <c r="Q77" s="100"/>
      <c r="R77" s="69"/>
      <c r="S77" s="70"/>
      <c r="T77" s="70"/>
      <c r="U77" s="70"/>
      <c r="V77" s="70"/>
      <c r="W77" s="64"/>
      <c r="X77" s="107"/>
      <c r="Y77" s="108"/>
      <c r="Z77" s="108"/>
      <c r="AA77" s="108"/>
      <c r="AB77" s="108"/>
      <c r="AC77" s="71"/>
      <c r="AD77" s="151" t="s">
        <v>53</v>
      </c>
      <c r="AE77" s="152"/>
      <c r="AF77" s="152"/>
      <c r="AG77" s="152"/>
      <c r="AH77" s="152"/>
      <c r="AI77" s="152"/>
      <c r="AJ77" s="152"/>
      <c r="AK77" s="152"/>
      <c r="AL77" s="70">
        <v>10000</v>
      </c>
      <c r="AM77" s="140"/>
      <c r="AN77" s="140"/>
      <c r="AO77" s="140"/>
      <c r="AP77" s="66"/>
    </row>
    <row r="78" spans="1:43" ht="18" customHeight="1">
      <c r="A78" s="44"/>
      <c r="B78" s="51"/>
      <c r="C78" s="51"/>
      <c r="D78" s="89"/>
      <c r="E78" s="64"/>
      <c r="F78" s="64"/>
      <c r="G78" s="64"/>
      <c r="H78" s="64"/>
      <c r="I78" s="64"/>
      <c r="J78" s="64"/>
      <c r="K78" s="64"/>
      <c r="L78" s="69"/>
      <c r="M78" s="70"/>
      <c r="N78" s="70"/>
      <c r="O78" s="70"/>
      <c r="P78" s="70"/>
      <c r="Q78" s="100"/>
      <c r="R78" s="69"/>
      <c r="S78" s="70"/>
      <c r="T78" s="70"/>
      <c r="U78" s="70"/>
      <c r="V78" s="70"/>
      <c r="W78" s="64"/>
      <c r="X78" s="107"/>
      <c r="Y78" s="108"/>
      <c r="Z78" s="108"/>
      <c r="AA78" s="108"/>
      <c r="AB78" s="108"/>
      <c r="AC78" s="71"/>
      <c r="AD78" s="151" t="s">
        <v>54</v>
      </c>
      <c r="AE78" s="152"/>
      <c r="AF78" s="152"/>
      <c r="AG78" s="152"/>
      <c r="AH78" s="152"/>
      <c r="AI78" s="152"/>
      <c r="AJ78" s="152"/>
      <c r="AK78" s="152"/>
      <c r="AL78" s="70">
        <v>324000</v>
      </c>
      <c r="AM78" s="140"/>
      <c r="AN78" s="140"/>
      <c r="AO78" s="140"/>
      <c r="AP78" s="66"/>
    </row>
    <row r="79" spans="1:43" ht="18" customHeight="1">
      <c r="A79" s="44"/>
      <c r="B79" s="51"/>
      <c r="C79" s="51"/>
      <c r="D79" s="89"/>
      <c r="E79" s="64"/>
      <c r="F79" s="64"/>
      <c r="G79" s="64"/>
      <c r="H79" s="64"/>
      <c r="I79" s="64"/>
      <c r="J79" s="64"/>
      <c r="K79" s="64"/>
      <c r="L79" s="69"/>
      <c r="M79" s="70"/>
      <c r="N79" s="70"/>
      <c r="O79" s="70"/>
      <c r="P79" s="70"/>
      <c r="Q79" s="100"/>
      <c r="R79" s="69"/>
      <c r="S79" s="70"/>
      <c r="T79" s="70"/>
      <c r="U79" s="70"/>
      <c r="V79" s="70"/>
      <c r="W79" s="64"/>
      <c r="X79" s="107"/>
      <c r="Y79" s="108"/>
      <c r="Z79" s="108"/>
      <c r="AA79" s="108"/>
      <c r="AB79" s="108"/>
      <c r="AC79" s="71"/>
      <c r="AD79" s="115" t="s">
        <v>115</v>
      </c>
      <c r="AE79" s="116"/>
      <c r="AF79" s="116"/>
      <c r="AG79" s="116"/>
      <c r="AH79" s="116"/>
      <c r="AI79" s="116"/>
      <c r="AJ79" s="116"/>
      <c r="AK79" s="116"/>
      <c r="AL79" s="148">
        <v>20000</v>
      </c>
      <c r="AM79" s="148"/>
      <c r="AN79" s="148"/>
      <c r="AO79" s="148"/>
      <c r="AP79" s="66"/>
      <c r="AQ79" s="2"/>
    </row>
    <row r="80" spans="1:43" ht="18" customHeight="1">
      <c r="A80" s="44"/>
      <c r="B80" s="51"/>
      <c r="C80" s="51"/>
      <c r="D80" s="45" t="s">
        <v>205</v>
      </c>
      <c r="E80" s="52"/>
      <c r="F80" s="52"/>
      <c r="G80" s="52"/>
      <c r="H80" s="52"/>
      <c r="I80" s="52"/>
      <c r="J80" s="52"/>
      <c r="K80" s="79"/>
      <c r="L80" s="56">
        <v>302000</v>
      </c>
      <c r="M80" s="57"/>
      <c r="N80" s="57"/>
      <c r="O80" s="57"/>
      <c r="P80" s="57"/>
      <c r="Q80" s="96"/>
      <c r="R80" s="56">
        <v>1598000</v>
      </c>
      <c r="S80" s="57"/>
      <c r="T80" s="57"/>
      <c r="U80" s="57"/>
      <c r="V80" s="57"/>
      <c r="W80" s="79"/>
      <c r="X80" s="60">
        <f>L80-R80</f>
        <v>-1296000</v>
      </c>
      <c r="Y80" s="61"/>
      <c r="Z80" s="61"/>
      <c r="AA80" s="61"/>
      <c r="AB80" s="61"/>
      <c r="AC80" s="58"/>
      <c r="AD80" s="45" t="s">
        <v>55</v>
      </c>
      <c r="AE80" s="52"/>
      <c r="AF80" s="52"/>
      <c r="AG80" s="52"/>
      <c r="AH80" s="52"/>
      <c r="AI80" s="52"/>
      <c r="AJ80" s="52"/>
      <c r="AK80" s="52"/>
      <c r="AL80" s="147">
        <v>2000</v>
      </c>
      <c r="AM80" s="147"/>
      <c r="AN80" s="147"/>
      <c r="AO80" s="147"/>
      <c r="AP80" s="81"/>
    </row>
    <row r="81" spans="1:43" ht="18" customHeight="1">
      <c r="A81" s="44"/>
      <c r="B81" s="51"/>
      <c r="C81" s="51"/>
      <c r="D81" s="89"/>
      <c r="E81" s="64"/>
      <c r="F81" s="64"/>
      <c r="G81" s="64"/>
      <c r="H81" s="64"/>
      <c r="I81" s="64"/>
      <c r="J81" s="64"/>
      <c r="K81" s="64"/>
      <c r="L81" s="153"/>
      <c r="M81" s="154"/>
      <c r="N81" s="154"/>
      <c r="O81" s="154"/>
      <c r="P81" s="154"/>
      <c r="Q81" s="100"/>
      <c r="R81" s="153"/>
      <c r="S81" s="154"/>
      <c r="T81" s="154"/>
      <c r="U81" s="154"/>
      <c r="V81" s="154"/>
      <c r="W81" s="64"/>
      <c r="X81" s="107"/>
      <c r="Y81" s="108"/>
      <c r="Z81" s="108"/>
      <c r="AA81" s="108"/>
      <c r="AB81" s="108"/>
      <c r="AC81" s="71"/>
      <c r="AD81" s="113" t="s">
        <v>56</v>
      </c>
      <c r="AE81" s="114"/>
      <c r="AF81" s="114"/>
      <c r="AG81" s="114"/>
      <c r="AH81" s="114"/>
      <c r="AI81" s="114"/>
      <c r="AJ81" s="114"/>
      <c r="AK81" s="114"/>
      <c r="AL81" s="155">
        <v>300000</v>
      </c>
      <c r="AM81" s="155"/>
      <c r="AN81" s="155"/>
      <c r="AO81" s="155"/>
      <c r="AP81" s="66"/>
    </row>
    <row r="82" spans="1:43" ht="18" customHeight="1">
      <c r="A82" s="44"/>
      <c r="B82" s="51"/>
      <c r="C82" s="51"/>
      <c r="D82" s="45" t="s">
        <v>206</v>
      </c>
      <c r="E82" s="52"/>
      <c r="F82" s="52"/>
      <c r="G82" s="52"/>
      <c r="H82" s="52"/>
      <c r="I82" s="52"/>
      <c r="J82" s="52"/>
      <c r="K82" s="53"/>
      <c r="L82" s="56">
        <v>0</v>
      </c>
      <c r="M82" s="57"/>
      <c r="N82" s="57"/>
      <c r="O82" s="57"/>
      <c r="P82" s="57"/>
      <c r="Q82" s="96"/>
      <c r="R82" s="56">
        <v>0</v>
      </c>
      <c r="S82" s="57"/>
      <c r="T82" s="57"/>
      <c r="U82" s="57"/>
      <c r="V82" s="57"/>
      <c r="W82" s="79"/>
      <c r="X82" s="60">
        <f>L82-R82</f>
        <v>0</v>
      </c>
      <c r="Y82" s="61"/>
      <c r="Z82" s="61"/>
      <c r="AA82" s="61"/>
      <c r="AB82" s="61"/>
      <c r="AC82" s="58"/>
      <c r="AD82" s="45" t="s">
        <v>57</v>
      </c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81"/>
    </row>
    <row r="83" spans="1:43" ht="18" customHeight="1">
      <c r="A83" s="44"/>
      <c r="B83" s="51"/>
      <c r="C83" s="51"/>
      <c r="D83" s="156"/>
      <c r="E83" s="98"/>
      <c r="F83" s="98"/>
      <c r="G83" s="98"/>
      <c r="H83" s="98"/>
      <c r="I83" s="98"/>
      <c r="J83" s="98"/>
      <c r="K83" s="98"/>
      <c r="L83" s="157"/>
      <c r="M83" s="158"/>
      <c r="N83" s="158"/>
      <c r="O83" s="158"/>
      <c r="P83" s="158"/>
      <c r="Q83" s="136"/>
      <c r="R83" s="157"/>
      <c r="S83" s="158"/>
      <c r="T83" s="158"/>
      <c r="U83" s="158"/>
      <c r="V83" s="158"/>
      <c r="W83" s="68"/>
      <c r="X83" s="159"/>
      <c r="Y83" s="160"/>
      <c r="Z83" s="160"/>
      <c r="AA83" s="160"/>
      <c r="AB83" s="160"/>
      <c r="AC83" s="109"/>
      <c r="AD83" s="156"/>
      <c r="AE83" s="98"/>
      <c r="AF83" s="98"/>
      <c r="AG83" s="98"/>
      <c r="AH83" s="98"/>
      <c r="AI83" s="98"/>
      <c r="AJ83" s="98"/>
      <c r="AK83" s="98"/>
      <c r="AL83" s="73">
        <v>0</v>
      </c>
      <c r="AM83" s="137"/>
      <c r="AN83" s="137"/>
      <c r="AO83" s="137"/>
      <c r="AP83" s="84"/>
    </row>
    <row r="84" spans="1:43" ht="18" customHeight="1">
      <c r="A84" s="44"/>
      <c r="B84" s="51"/>
      <c r="C84" s="51"/>
      <c r="D84" s="45" t="s">
        <v>207</v>
      </c>
      <c r="E84" s="52"/>
      <c r="F84" s="52"/>
      <c r="G84" s="52"/>
      <c r="H84" s="52"/>
      <c r="I84" s="52"/>
      <c r="J84" s="52"/>
      <c r="K84" s="79"/>
      <c r="L84" s="56">
        <v>1851000</v>
      </c>
      <c r="M84" s="57"/>
      <c r="N84" s="57"/>
      <c r="O84" s="57"/>
      <c r="P84" s="57"/>
      <c r="Q84" s="96"/>
      <c r="R84" s="56">
        <v>1816000</v>
      </c>
      <c r="S84" s="57"/>
      <c r="T84" s="57"/>
      <c r="U84" s="57"/>
      <c r="V84" s="57"/>
      <c r="W84" s="79"/>
      <c r="X84" s="60">
        <f>L84-R84</f>
        <v>35000</v>
      </c>
      <c r="Y84" s="61"/>
      <c r="Z84" s="61"/>
      <c r="AA84" s="61"/>
      <c r="AB84" s="61"/>
      <c r="AC84" s="58"/>
      <c r="AD84" s="85" t="s">
        <v>58</v>
      </c>
      <c r="AE84" s="86"/>
      <c r="AF84" s="86"/>
      <c r="AG84" s="86"/>
      <c r="AH84" s="86"/>
      <c r="AI84" s="86"/>
      <c r="AJ84" s="86"/>
      <c r="AK84" s="86"/>
      <c r="AL84" s="161">
        <v>104000</v>
      </c>
      <c r="AM84" s="161"/>
      <c r="AN84" s="161"/>
      <c r="AO84" s="161"/>
      <c r="AP84" s="81"/>
    </row>
    <row r="85" spans="1:43" ht="18" customHeight="1">
      <c r="A85" s="44"/>
      <c r="B85" s="51"/>
      <c r="C85" s="51"/>
      <c r="D85" s="89"/>
      <c r="E85" s="64"/>
      <c r="F85" s="64"/>
      <c r="G85" s="64"/>
      <c r="H85" s="64"/>
      <c r="I85" s="64"/>
      <c r="J85" s="64"/>
      <c r="K85" s="64"/>
      <c r="L85" s="69"/>
      <c r="M85" s="70"/>
      <c r="N85" s="70"/>
      <c r="O85" s="70"/>
      <c r="P85" s="70"/>
      <c r="Q85" s="100"/>
      <c r="R85" s="69"/>
      <c r="S85" s="70"/>
      <c r="T85" s="70"/>
      <c r="U85" s="70"/>
      <c r="V85" s="70"/>
      <c r="W85" s="64"/>
      <c r="X85" s="107"/>
      <c r="Y85" s="108"/>
      <c r="Z85" s="108"/>
      <c r="AA85" s="108"/>
      <c r="AB85" s="108"/>
      <c r="AC85" s="71"/>
      <c r="AD85" s="113" t="s">
        <v>59</v>
      </c>
      <c r="AE85" s="114"/>
      <c r="AF85" s="114"/>
      <c r="AG85" s="114"/>
      <c r="AH85" s="114"/>
      <c r="AI85" s="114"/>
      <c r="AJ85" s="114"/>
      <c r="AK85" s="114"/>
      <c r="AL85" s="65">
        <v>22000</v>
      </c>
      <c r="AM85" s="65"/>
      <c r="AN85" s="65"/>
      <c r="AO85" s="65"/>
      <c r="AP85" s="66"/>
    </row>
    <row r="86" spans="1:43" ht="18" customHeight="1">
      <c r="A86" s="44"/>
      <c r="B86" s="51"/>
      <c r="C86" s="51"/>
      <c r="D86" s="89"/>
      <c r="E86" s="64"/>
      <c r="F86" s="64"/>
      <c r="G86" s="64"/>
      <c r="H86" s="64"/>
      <c r="I86" s="64"/>
      <c r="J86" s="64"/>
      <c r="K86" s="64"/>
      <c r="L86" s="69"/>
      <c r="M86" s="70"/>
      <c r="N86" s="70"/>
      <c r="O86" s="70"/>
      <c r="P86" s="70"/>
      <c r="Q86" s="100"/>
      <c r="R86" s="69"/>
      <c r="S86" s="70"/>
      <c r="T86" s="70"/>
      <c r="U86" s="70"/>
      <c r="V86" s="70"/>
      <c r="W86" s="64"/>
      <c r="X86" s="107"/>
      <c r="Y86" s="108"/>
      <c r="Z86" s="108"/>
      <c r="AA86" s="108"/>
      <c r="AB86" s="108"/>
      <c r="AC86" s="71"/>
      <c r="AD86" s="113" t="s">
        <v>60</v>
      </c>
      <c r="AE86" s="114"/>
      <c r="AF86" s="114"/>
      <c r="AG86" s="114"/>
      <c r="AH86" s="114"/>
      <c r="AI86" s="114"/>
      <c r="AJ86" s="114"/>
      <c r="AK86" s="114"/>
      <c r="AL86" s="162">
        <v>1288000</v>
      </c>
      <c r="AM86" s="162"/>
      <c r="AN86" s="162"/>
      <c r="AO86" s="162"/>
      <c r="AP86" s="66"/>
    </row>
    <row r="87" spans="1:43" ht="18" customHeight="1">
      <c r="A87" s="44"/>
      <c r="B87" s="51"/>
      <c r="C87" s="51"/>
      <c r="D87" s="89"/>
      <c r="E87" s="64"/>
      <c r="F87" s="64"/>
      <c r="G87" s="64"/>
      <c r="H87" s="64"/>
      <c r="I87" s="64"/>
      <c r="J87" s="64"/>
      <c r="K87" s="64"/>
      <c r="L87" s="69"/>
      <c r="M87" s="70"/>
      <c r="N87" s="70"/>
      <c r="O87" s="70"/>
      <c r="P87" s="70"/>
      <c r="Q87" s="100"/>
      <c r="R87" s="69"/>
      <c r="S87" s="70"/>
      <c r="T87" s="70"/>
      <c r="U87" s="70"/>
      <c r="V87" s="70"/>
      <c r="W87" s="64"/>
      <c r="X87" s="107"/>
      <c r="Y87" s="108"/>
      <c r="Z87" s="108"/>
      <c r="AA87" s="108"/>
      <c r="AB87" s="108"/>
      <c r="AC87" s="71"/>
      <c r="AD87" s="113" t="s">
        <v>116</v>
      </c>
      <c r="AE87" s="114"/>
      <c r="AF87" s="114"/>
      <c r="AG87" s="114"/>
      <c r="AH87" s="114"/>
      <c r="AI87" s="114"/>
      <c r="AJ87" s="114"/>
      <c r="AK87" s="114"/>
      <c r="AL87" s="162">
        <v>88000</v>
      </c>
      <c r="AM87" s="162"/>
      <c r="AN87" s="162"/>
      <c r="AO87" s="162"/>
      <c r="AP87" s="66"/>
    </row>
    <row r="88" spans="1:43" ht="18" customHeight="1">
      <c r="A88" s="44"/>
      <c r="B88" s="51"/>
      <c r="C88" s="51"/>
      <c r="D88" s="89"/>
      <c r="E88" s="64"/>
      <c r="F88" s="64"/>
      <c r="G88" s="64"/>
      <c r="H88" s="64"/>
      <c r="I88" s="64"/>
      <c r="J88" s="64"/>
      <c r="K88" s="64"/>
      <c r="L88" s="69"/>
      <c r="M88" s="70"/>
      <c r="N88" s="70"/>
      <c r="O88" s="70"/>
      <c r="P88" s="70"/>
      <c r="Q88" s="100"/>
      <c r="R88" s="69"/>
      <c r="S88" s="70"/>
      <c r="T88" s="70"/>
      <c r="U88" s="70"/>
      <c r="V88" s="70"/>
      <c r="W88" s="64"/>
      <c r="X88" s="107"/>
      <c r="Y88" s="108"/>
      <c r="Z88" s="108"/>
      <c r="AA88" s="108"/>
      <c r="AB88" s="108"/>
      <c r="AC88" s="71"/>
      <c r="AD88" s="113" t="s">
        <v>61</v>
      </c>
      <c r="AE88" s="114"/>
      <c r="AF88" s="114"/>
      <c r="AG88" s="114"/>
      <c r="AH88" s="114"/>
      <c r="AI88" s="114"/>
      <c r="AJ88" s="114"/>
      <c r="AK88" s="64"/>
      <c r="AL88" s="65">
        <v>211000</v>
      </c>
      <c r="AM88" s="63"/>
      <c r="AN88" s="63"/>
      <c r="AO88" s="63"/>
      <c r="AP88" s="66"/>
    </row>
    <row r="89" spans="1:43" ht="18" customHeight="1">
      <c r="A89" s="44"/>
      <c r="B89" s="51"/>
      <c r="C89" s="51"/>
      <c r="D89" s="89"/>
      <c r="E89" s="64"/>
      <c r="F89" s="64"/>
      <c r="G89" s="64"/>
      <c r="H89" s="64"/>
      <c r="I89" s="64"/>
      <c r="J89" s="64"/>
      <c r="K89" s="64"/>
      <c r="L89" s="69"/>
      <c r="M89" s="70"/>
      <c r="N89" s="70"/>
      <c r="O89" s="70"/>
      <c r="P89" s="70"/>
      <c r="Q89" s="100"/>
      <c r="R89" s="69"/>
      <c r="S89" s="70"/>
      <c r="T89" s="70"/>
      <c r="U89" s="70"/>
      <c r="V89" s="70"/>
      <c r="W89" s="64"/>
      <c r="X89" s="107"/>
      <c r="Y89" s="108"/>
      <c r="Z89" s="108"/>
      <c r="AA89" s="108"/>
      <c r="AB89" s="108"/>
      <c r="AC89" s="71"/>
      <c r="AD89" s="113" t="s">
        <v>62</v>
      </c>
      <c r="AE89" s="114"/>
      <c r="AF89" s="114"/>
      <c r="AG89" s="114"/>
      <c r="AH89" s="114"/>
      <c r="AI89" s="114"/>
      <c r="AJ89" s="114"/>
      <c r="AK89" s="114"/>
      <c r="AL89" s="65">
        <v>11000</v>
      </c>
      <c r="AM89" s="63"/>
      <c r="AN89" s="63"/>
      <c r="AO89" s="63"/>
      <c r="AP89" s="66"/>
    </row>
    <row r="90" spans="1:43" ht="18" customHeight="1">
      <c r="A90" s="44"/>
      <c r="B90" s="51"/>
      <c r="C90" s="51"/>
      <c r="D90" s="89"/>
      <c r="E90" s="64"/>
      <c r="F90" s="64"/>
      <c r="G90" s="64"/>
      <c r="H90" s="64"/>
      <c r="I90" s="64"/>
      <c r="J90" s="64"/>
      <c r="K90" s="64"/>
      <c r="L90" s="141"/>
      <c r="M90" s="142"/>
      <c r="N90" s="142"/>
      <c r="O90" s="142"/>
      <c r="P90" s="142"/>
      <c r="Q90" s="100"/>
      <c r="R90" s="141"/>
      <c r="S90" s="142"/>
      <c r="T90" s="142"/>
      <c r="U90" s="142"/>
      <c r="V90" s="142"/>
      <c r="W90" s="64"/>
      <c r="X90" s="143"/>
      <c r="Y90" s="144"/>
      <c r="Z90" s="144"/>
      <c r="AA90" s="144"/>
      <c r="AB90" s="144"/>
      <c r="AC90" s="71"/>
      <c r="AD90" s="113" t="s">
        <v>63</v>
      </c>
      <c r="AE90" s="114"/>
      <c r="AF90" s="114"/>
      <c r="AG90" s="114"/>
      <c r="AH90" s="114"/>
      <c r="AI90" s="114"/>
      <c r="AJ90" s="114"/>
      <c r="AK90" s="114"/>
      <c r="AL90" s="65">
        <v>127000</v>
      </c>
      <c r="AM90" s="65"/>
      <c r="AN90" s="65"/>
      <c r="AO90" s="65"/>
      <c r="AP90" s="66"/>
      <c r="AQ90" s="9"/>
    </row>
    <row r="91" spans="1:43" ht="18" customHeight="1">
      <c r="A91" s="44"/>
      <c r="B91" s="51"/>
      <c r="C91" s="51"/>
      <c r="D91" s="94" t="s">
        <v>208</v>
      </c>
      <c r="E91" s="38"/>
      <c r="F91" s="38"/>
      <c r="G91" s="38"/>
      <c r="H91" s="38"/>
      <c r="I91" s="38"/>
      <c r="J91" s="38"/>
      <c r="K91" s="91"/>
      <c r="L91" s="56">
        <v>170000</v>
      </c>
      <c r="M91" s="57"/>
      <c r="N91" s="57"/>
      <c r="O91" s="57"/>
      <c r="P91" s="57"/>
      <c r="Q91" s="96"/>
      <c r="R91" s="56">
        <v>166000</v>
      </c>
      <c r="S91" s="57"/>
      <c r="T91" s="57"/>
      <c r="U91" s="57"/>
      <c r="V91" s="57"/>
      <c r="W91" s="79"/>
      <c r="X91" s="60">
        <f>L91-R91</f>
        <v>4000</v>
      </c>
      <c r="Y91" s="61"/>
      <c r="Z91" s="61"/>
      <c r="AA91" s="61"/>
      <c r="AB91" s="61"/>
      <c r="AC91" s="58"/>
      <c r="AD91" s="94" t="s">
        <v>64</v>
      </c>
      <c r="AE91" s="38"/>
      <c r="AF91" s="38"/>
      <c r="AG91" s="38"/>
      <c r="AH91" s="38"/>
      <c r="AI91" s="38"/>
      <c r="AJ91" s="38"/>
      <c r="AK91" s="38"/>
      <c r="AL91" s="54">
        <v>170000</v>
      </c>
      <c r="AM91" s="48"/>
      <c r="AN91" s="48"/>
      <c r="AO91" s="48"/>
      <c r="AP91" s="88"/>
    </row>
    <row r="92" spans="1:43" ht="18" customHeight="1">
      <c r="A92" s="44"/>
      <c r="B92" s="51"/>
      <c r="C92" s="64"/>
      <c r="D92" s="45" t="s">
        <v>209</v>
      </c>
      <c r="E92" s="52"/>
      <c r="F92" s="52"/>
      <c r="G92" s="52"/>
      <c r="H92" s="52"/>
      <c r="I92" s="52"/>
      <c r="J92" s="52"/>
      <c r="K92" s="79"/>
      <c r="L92" s="56">
        <v>241000</v>
      </c>
      <c r="M92" s="57"/>
      <c r="N92" s="57"/>
      <c r="O92" s="57"/>
      <c r="P92" s="57"/>
      <c r="Q92" s="96"/>
      <c r="R92" s="56">
        <v>212000</v>
      </c>
      <c r="S92" s="57"/>
      <c r="T92" s="57"/>
      <c r="U92" s="57"/>
      <c r="V92" s="57"/>
      <c r="W92" s="79"/>
      <c r="X92" s="60">
        <f>L92-R92</f>
        <v>29000</v>
      </c>
      <c r="Y92" s="61"/>
      <c r="Z92" s="61"/>
      <c r="AA92" s="61"/>
      <c r="AB92" s="61"/>
      <c r="AC92" s="58"/>
      <c r="AD92" s="45" t="s">
        <v>65</v>
      </c>
      <c r="AE92" s="52"/>
      <c r="AF92" s="52"/>
      <c r="AG92" s="52"/>
      <c r="AH92" s="52"/>
      <c r="AI92" s="52"/>
      <c r="AJ92" s="52"/>
      <c r="AK92" s="52"/>
      <c r="AL92" s="147">
        <v>178000</v>
      </c>
      <c r="AM92" s="147"/>
      <c r="AN92" s="147"/>
      <c r="AO92" s="147"/>
      <c r="AP92" s="81"/>
    </row>
    <row r="93" spans="1:43" ht="16.5" customHeight="1" thickBot="1">
      <c r="A93" s="117"/>
      <c r="B93" s="118"/>
      <c r="C93" s="120"/>
      <c r="D93" s="127"/>
      <c r="E93" s="128"/>
      <c r="F93" s="128"/>
      <c r="G93" s="128"/>
      <c r="H93" s="128"/>
      <c r="I93" s="128"/>
      <c r="J93" s="128"/>
      <c r="K93" s="120"/>
      <c r="L93" s="122"/>
      <c r="M93" s="123"/>
      <c r="N93" s="123"/>
      <c r="O93" s="123"/>
      <c r="P93" s="123"/>
      <c r="Q93" s="121"/>
      <c r="R93" s="122"/>
      <c r="S93" s="123"/>
      <c r="T93" s="123"/>
      <c r="U93" s="123"/>
      <c r="V93" s="123"/>
      <c r="W93" s="120"/>
      <c r="X93" s="124"/>
      <c r="Y93" s="125"/>
      <c r="Z93" s="125"/>
      <c r="AA93" s="125"/>
      <c r="AB93" s="125"/>
      <c r="AC93" s="126"/>
      <c r="AD93" s="127" t="s">
        <v>66</v>
      </c>
      <c r="AE93" s="128"/>
      <c r="AF93" s="128"/>
      <c r="AG93" s="128"/>
      <c r="AH93" s="128"/>
      <c r="AI93" s="128"/>
      <c r="AJ93" s="128"/>
      <c r="AK93" s="128"/>
      <c r="AL93" s="163">
        <v>63000</v>
      </c>
      <c r="AM93" s="163"/>
      <c r="AN93" s="163"/>
      <c r="AO93" s="163"/>
      <c r="AP93" s="130"/>
      <c r="AQ93" s="9"/>
    </row>
    <row r="94" spans="1:43" ht="18" customHeight="1">
      <c r="A94" s="64"/>
      <c r="B94" s="64"/>
      <c r="C94" s="64"/>
      <c r="D94" s="150"/>
      <c r="E94" s="150"/>
      <c r="F94" s="150"/>
      <c r="G94" s="150"/>
      <c r="H94" s="150"/>
      <c r="I94" s="150"/>
      <c r="J94" s="150"/>
      <c r="K94" s="64"/>
      <c r="L94" s="142"/>
      <c r="M94" s="142"/>
      <c r="N94" s="142"/>
      <c r="O94" s="142"/>
      <c r="P94" s="142"/>
      <c r="Q94" s="64"/>
      <c r="R94" s="142"/>
      <c r="S94" s="142"/>
      <c r="T94" s="142"/>
      <c r="U94" s="142"/>
      <c r="V94" s="142"/>
      <c r="W94" s="64"/>
      <c r="X94" s="144"/>
      <c r="Y94" s="144"/>
      <c r="Z94" s="144"/>
      <c r="AA94" s="144"/>
      <c r="AB94" s="144"/>
      <c r="AC94" s="74"/>
      <c r="AD94" s="150"/>
      <c r="AE94" s="150"/>
      <c r="AF94" s="150"/>
      <c r="AG94" s="150"/>
      <c r="AH94" s="150"/>
      <c r="AI94" s="150"/>
      <c r="AJ94" s="150"/>
      <c r="AK94" s="150"/>
      <c r="AL94" s="164"/>
      <c r="AM94" s="164"/>
      <c r="AN94" s="164"/>
      <c r="AO94" s="164"/>
      <c r="AP94" s="64"/>
    </row>
    <row r="95" spans="1:43" ht="17.25" customHeight="1" thickBot="1">
      <c r="A95" s="64"/>
      <c r="B95" s="64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  <c r="AA95" s="131"/>
      <c r="AB95" s="131"/>
      <c r="AC95" s="131"/>
      <c r="AD95" s="131"/>
      <c r="AE95" s="131"/>
      <c r="AF95" s="131"/>
      <c r="AG95" s="131"/>
      <c r="AH95" s="131"/>
      <c r="AI95" s="131"/>
      <c r="AJ95" s="131"/>
      <c r="AK95" s="131"/>
      <c r="AL95" s="131"/>
      <c r="AM95" s="131"/>
      <c r="AN95" s="131"/>
      <c r="AO95" s="131"/>
      <c r="AP95" s="131"/>
    </row>
    <row r="96" spans="1:43" ht="18" customHeight="1">
      <c r="A96" s="20" t="s">
        <v>1</v>
      </c>
      <c r="B96" s="21"/>
      <c r="C96" s="21"/>
      <c r="D96" s="21"/>
      <c r="E96" s="21"/>
      <c r="F96" s="21"/>
      <c r="G96" s="21"/>
      <c r="H96" s="21"/>
      <c r="I96" s="21"/>
      <c r="J96" s="21"/>
      <c r="K96" s="22"/>
      <c r="L96" s="23" t="s">
        <v>2</v>
      </c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5"/>
      <c r="AD96" s="26" t="s">
        <v>3</v>
      </c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7"/>
    </row>
    <row r="97" spans="1:43" ht="18" customHeight="1">
      <c r="A97" s="28"/>
      <c r="B97" s="29"/>
      <c r="C97" s="29"/>
      <c r="D97" s="29"/>
      <c r="E97" s="29"/>
      <c r="F97" s="29"/>
      <c r="G97" s="29"/>
      <c r="H97" s="29"/>
      <c r="I97" s="29"/>
      <c r="J97" s="29"/>
      <c r="K97" s="30"/>
      <c r="L97" s="31" t="s">
        <v>4</v>
      </c>
      <c r="M97" s="32"/>
      <c r="N97" s="32"/>
      <c r="O97" s="32"/>
      <c r="P97" s="32"/>
      <c r="Q97" s="33"/>
      <c r="R97" s="31" t="s">
        <v>5</v>
      </c>
      <c r="S97" s="32"/>
      <c r="T97" s="32"/>
      <c r="U97" s="32"/>
      <c r="V97" s="32"/>
      <c r="W97" s="33"/>
      <c r="X97" s="31" t="s">
        <v>6</v>
      </c>
      <c r="Y97" s="32"/>
      <c r="Z97" s="32"/>
      <c r="AA97" s="32"/>
      <c r="AB97" s="32"/>
      <c r="AC97" s="34"/>
      <c r="AD97" s="35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36"/>
    </row>
    <row r="98" spans="1:43" ht="18" customHeight="1">
      <c r="A98" s="134"/>
      <c r="B98" s="165"/>
      <c r="C98" s="45" t="s">
        <v>210</v>
      </c>
      <c r="D98" s="52"/>
      <c r="E98" s="52"/>
      <c r="F98" s="52"/>
      <c r="G98" s="52"/>
      <c r="H98" s="52"/>
      <c r="I98" s="52"/>
      <c r="J98" s="52"/>
      <c r="K98" s="91"/>
      <c r="L98" s="56">
        <f>L99+L100+L104+L106+L107+L108+L110+L113+L115+L117+L118+L121+L123+L125+L127+L133+L134+L135</f>
        <v>1857000</v>
      </c>
      <c r="M98" s="57"/>
      <c r="N98" s="57"/>
      <c r="O98" s="57"/>
      <c r="P98" s="57"/>
      <c r="Q98" s="96"/>
      <c r="R98" s="56">
        <f>R99+R100+R104+R106+R107+R108+R110+R113+R115+R117+R118+R121+R123+R125+R127+R133+R134+R135</f>
        <v>1787000</v>
      </c>
      <c r="S98" s="57"/>
      <c r="T98" s="57"/>
      <c r="U98" s="57"/>
      <c r="V98" s="57"/>
      <c r="W98" s="79"/>
      <c r="X98" s="60">
        <f>L98-R98</f>
        <v>70000</v>
      </c>
      <c r="Y98" s="61"/>
      <c r="Z98" s="61"/>
      <c r="AA98" s="61"/>
      <c r="AB98" s="61"/>
      <c r="AC98" s="58"/>
      <c r="AD98" s="91"/>
      <c r="AE98" s="91"/>
      <c r="AF98" s="91"/>
      <c r="AG98" s="91"/>
      <c r="AH98" s="91"/>
      <c r="AI98" s="91"/>
      <c r="AJ98" s="91"/>
      <c r="AK98" s="91"/>
      <c r="AL98" s="91"/>
      <c r="AM98" s="91"/>
      <c r="AN98" s="91"/>
      <c r="AO98" s="91"/>
      <c r="AP98" s="88"/>
    </row>
    <row r="99" spans="1:43" ht="18" customHeight="1">
      <c r="A99" s="134"/>
      <c r="B99" s="135"/>
      <c r="C99" s="51"/>
      <c r="D99" s="45" t="s">
        <v>189</v>
      </c>
      <c r="E99" s="52"/>
      <c r="F99" s="52"/>
      <c r="G99" s="52"/>
      <c r="H99" s="52"/>
      <c r="I99" s="52"/>
      <c r="J99" s="52"/>
      <c r="K99" s="79"/>
      <c r="L99" s="56">
        <v>715000</v>
      </c>
      <c r="M99" s="57"/>
      <c r="N99" s="57"/>
      <c r="O99" s="57"/>
      <c r="P99" s="57"/>
      <c r="Q99" s="96"/>
      <c r="R99" s="56">
        <v>670000</v>
      </c>
      <c r="S99" s="57"/>
      <c r="T99" s="57"/>
      <c r="U99" s="57"/>
      <c r="V99" s="57"/>
      <c r="W99" s="79"/>
      <c r="X99" s="60">
        <f>L99-R99</f>
        <v>45000</v>
      </c>
      <c r="Y99" s="61"/>
      <c r="Z99" s="61"/>
      <c r="AA99" s="61"/>
      <c r="AB99" s="61"/>
      <c r="AC99" s="58"/>
      <c r="AD99" s="45" t="s">
        <v>124</v>
      </c>
      <c r="AE99" s="52"/>
      <c r="AF99" s="52"/>
      <c r="AG99" s="52"/>
      <c r="AH99" s="52"/>
      <c r="AI99" s="52"/>
      <c r="AJ99" s="52"/>
      <c r="AK99" s="79"/>
      <c r="AL99" s="110">
        <v>715000</v>
      </c>
      <c r="AM99" s="110"/>
      <c r="AN99" s="110"/>
      <c r="AO99" s="110"/>
      <c r="AP99" s="81"/>
    </row>
    <row r="100" spans="1:43" ht="18" customHeight="1">
      <c r="A100" s="134"/>
      <c r="B100" s="135"/>
      <c r="C100" s="51"/>
      <c r="D100" s="45" t="s">
        <v>191</v>
      </c>
      <c r="E100" s="52"/>
      <c r="F100" s="52"/>
      <c r="G100" s="52"/>
      <c r="H100" s="52"/>
      <c r="I100" s="52"/>
      <c r="J100" s="52"/>
      <c r="K100" s="79"/>
      <c r="L100" s="56">
        <v>107000</v>
      </c>
      <c r="M100" s="57"/>
      <c r="N100" s="57"/>
      <c r="O100" s="57"/>
      <c r="P100" s="57"/>
      <c r="Q100" s="96"/>
      <c r="R100" s="56">
        <v>113000</v>
      </c>
      <c r="S100" s="57"/>
      <c r="T100" s="57"/>
      <c r="U100" s="57"/>
      <c r="V100" s="57"/>
      <c r="W100" s="79"/>
      <c r="X100" s="60">
        <f>L100-R100</f>
        <v>-6000</v>
      </c>
      <c r="Y100" s="61"/>
      <c r="Z100" s="61"/>
      <c r="AA100" s="61"/>
      <c r="AB100" s="61"/>
      <c r="AC100" s="58"/>
      <c r="AD100" s="45" t="s">
        <v>26</v>
      </c>
      <c r="AE100" s="52"/>
      <c r="AF100" s="52"/>
      <c r="AG100" s="52"/>
      <c r="AH100" s="52"/>
      <c r="AI100" s="52"/>
      <c r="AJ100" s="52"/>
      <c r="AK100" s="52"/>
      <c r="AL100" s="110">
        <v>35000</v>
      </c>
      <c r="AM100" s="110"/>
      <c r="AN100" s="110"/>
      <c r="AO100" s="110"/>
      <c r="AP100" s="166"/>
    </row>
    <row r="101" spans="1:43" ht="18" customHeight="1">
      <c r="A101" s="134"/>
      <c r="B101" s="135"/>
      <c r="C101" s="51"/>
      <c r="D101" s="149"/>
      <c r="E101" s="150"/>
      <c r="F101" s="150"/>
      <c r="G101" s="150"/>
      <c r="H101" s="150"/>
      <c r="I101" s="150"/>
      <c r="J101" s="150"/>
      <c r="K101" s="64"/>
      <c r="L101" s="141"/>
      <c r="M101" s="142"/>
      <c r="N101" s="142"/>
      <c r="O101" s="142"/>
      <c r="P101" s="142"/>
      <c r="Q101" s="100"/>
      <c r="R101" s="141"/>
      <c r="S101" s="142"/>
      <c r="T101" s="142"/>
      <c r="U101" s="142"/>
      <c r="V101" s="142"/>
      <c r="W101" s="64"/>
      <c r="X101" s="143"/>
      <c r="Y101" s="144"/>
      <c r="Z101" s="144"/>
      <c r="AA101" s="144"/>
      <c r="AB101" s="144"/>
      <c r="AC101" s="71"/>
      <c r="AD101" s="113" t="s">
        <v>67</v>
      </c>
      <c r="AE101" s="114"/>
      <c r="AF101" s="114"/>
      <c r="AG101" s="114"/>
      <c r="AH101" s="114"/>
      <c r="AI101" s="114"/>
      <c r="AJ101" s="114"/>
      <c r="AK101" s="114"/>
      <c r="AL101" s="112">
        <v>63000</v>
      </c>
      <c r="AM101" s="112"/>
      <c r="AN101" s="112"/>
      <c r="AO101" s="112"/>
      <c r="AP101" s="167"/>
    </row>
    <row r="102" spans="1:43" ht="18" customHeight="1">
      <c r="A102" s="134"/>
      <c r="B102" s="135"/>
      <c r="C102" s="51"/>
      <c r="D102" s="64"/>
      <c r="E102" s="64"/>
      <c r="F102" s="64"/>
      <c r="G102" s="64"/>
      <c r="H102" s="64"/>
      <c r="I102" s="64"/>
      <c r="J102" s="64"/>
      <c r="K102" s="64"/>
      <c r="L102" s="69"/>
      <c r="M102" s="70"/>
      <c r="N102" s="70"/>
      <c r="O102" s="70"/>
      <c r="P102" s="70"/>
      <c r="Q102" s="100"/>
      <c r="R102" s="69"/>
      <c r="S102" s="70"/>
      <c r="T102" s="70"/>
      <c r="U102" s="70"/>
      <c r="V102" s="70"/>
      <c r="W102" s="64"/>
      <c r="X102" s="107"/>
      <c r="Y102" s="108"/>
      <c r="Z102" s="108"/>
      <c r="AA102" s="108"/>
      <c r="AB102" s="108"/>
      <c r="AC102" s="71"/>
      <c r="AD102" s="113" t="s">
        <v>29</v>
      </c>
      <c r="AE102" s="114"/>
      <c r="AF102" s="114"/>
      <c r="AG102" s="114"/>
      <c r="AH102" s="114"/>
      <c r="AI102" s="114"/>
      <c r="AJ102" s="114"/>
      <c r="AK102" s="114"/>
      <c r="AL102" s="112">
        <v>7000</v>
      </c>
      <c r="AM102" s="112"/>
      <c r="AN102" s="112"/>
      <c r="AO102" s="112"/>
      <c r="AP102" s="66"/>
    </row>
    <row r="103" spans="1:43" ht="18" customHeight="1">
      <c r="A103" s="134"/>
      <c r="B103" s="135"/>
      <c r="C103" s="51"/>
      <c r="D103" s="64"/>
      <c r="E103" s="64"/>
      <c r="F103" s="64"/>
      <c r="G103" s="64"/>
      <c r="H103" s="64"/>
      <c r="I103" s="64"/>
      <c r="J103" s="64"/>
      <c r="K103" s="64"/>
      <c r="L103" s="69"/>
      <c r="M103" s="70"/>
      <c r="N103" s="70"/>
      <c r="O103" s="70"/>
      <c r="P103" s="70"/>
      <c r="Q103" s="100"/>
      <c r="R103" s="69"/>
      <c r="S103" s="70"/>
      <c r="T103" s="70"/>
      <c r="U103" s="70"/>
      <c r="V103" s="70"/>
      <c r="W103" s="64"/>
      <c r="X103" s="107"/>
      <c r="Y103" s="108"/>
      <c r="Z103" s="108"/>
      <c r="AA103" s="108"/>
      <c r="AB103" s="108"/>
      <c r="AC103" s="71"/>
      <c r="AD103" s="113" t="s">
        <v>30</v>
      </c>
      <c r="AE103" s="114"/>
      <c r="AF103" s="114"/>
      <c r="AG103" s="114"/>
      <c r="AH103" s="114"/>
      <c r="AI103" s="114"/>
      <c r="AJ103" s="114"/>
      <c r="AK103" s="114"/>
      <c r="AL103" s="112">
        <v>2000</v>
      </c>
      <c r="AM103" s="112"/>
      <c r="AN103" s="112"/>
      <c r="AO103" s="112"/>
      <c r="AP103" s="66"/>
      <c r="AQ103" s="9"/>
    </row>
    <row r="104" spans="1:43" ht="18" customHeight="1">
      <c r="A104" s="134"/>
      <c r="B104" s="135"/>
      <c r="C104" s="51"/>
      <c r="D104" s="45" t="s">
        <v>192</v>
      </c>
      <c r="E104" s="52"/>
      <c r="F104" s="52"/>
      <c r="G104" s="52"/>
      <c r="H104" s="52"/>
      <c r="I104" s="52"/>
      <c r="J104" s="52"/>
      <c r="K104" s="79"/>
      <c r="L104" s="56">
        <v>34000</v>
      </c>
      <c r="M104" s="57"/>
      <c r="N104" s="57"/>
      <c r="O104" s="57"/>
      <c r="P104" s="57"/>
      <c r="Q104" s="96"/>
      <c r="R104" s="56">
        <v>33000</v>
      </c>
      <c r="S104" s="57"/>
      <c r="T104" s="57"/>
      <c r="U104" s="57"/>
      <c r="V104" s="57"/>
      <c r="W104" s="79"/>
      <c r="X104" s="60">
        <f>L104-R104</f>
        <v>1000</v>
      </c>
      <c r="Y104" s="61"/>
      <c r="Z104" s="61"/>
      <c r="AA104" s="61"/>
      <c r="AB104" s="61"/>
      <c r="AC104" s="58"/>
      <c r="AD104" s="45" t="s">
        <v>31</v>
      </c>
      <c r="AE104" s="52"/>
      <c r="AF104" s="52"/>
      <c r="AG104" s="52"/>
      <c r="AH104" s="52"/>
      <c r="AI104" s="52"/>
      <c r="AJ104" s="52"/>
      <c r="AK104" s="52"/>
      <c r="AL104" s="57">
        <v>19000</v>
      </c>
      <c r="AM104" s="139"/>
      <c r="AN104" s="139"/>
      <c r="AO104" s="139"/>
      <c r="AP104" s="81"/>
    </row>
    <row r="105" spans="1:43" ht="18" customHeight="1">
      <c r="A105" s="134"/>
      <c r="B105" s="135"/>
      <c r="C105" s="93"/>
      <c r="D105" s="115"/>
      <c r="E105" s="116"/>
      <c r="F105" s="116"/>
      <c r="G105" s="116"/>
      <c r="H105" s="116"/>
      <c r="I105" s="116"/>
      <c r="J105" s="116"/>
      <c r="K105" s="136"/>
      <c r="L105" s="72"/>
      <c r="M105" s="73"/>
      <c r="N105" s="73"/>
      <c r="O105" s="73"/>
      <c r="P105" s="73"/>
      <c r="Q105" s="136"/>
      <c r="R105" s="72"/>
      <c r="S105" s="73"/>
      <c r="T105" s="73"/>
      <c r="U105" s="73"/>
      <c r="V105" s="73"/>
      <c r="W105" s="68"/>
      <c r="X105" s="75"/>
      <c r="Y105" s="76"/>
      <c r="Z105" s="76"/>
      <c r="AA105" s="76"/>
      <c r="AB105" s="76"/>
      <c r="AC105" s="109"/>
      <c r="AD105" s="115" t="s">
        <v>68</v>
      </c>
      <c r="AE105" s="116"/>
      <c r="AF105" s="116"/>
      <c r="AG105" s="116"/>
      <c r="AH105" s="116"/>
      <c r="AI105" s="116"/>
      <c r="AJ105" s="116"/>
      <c r="AK105" s="116"/>
      <c r="AL105" s="103">
        <v>15000</v>
      </c>
      <c r="AM105" s="103"/>
      <c r="AN105" s="103"/>
      <c r="AO105" s="103"/>
      <c r="AP105" s="104"/>
      <c r="AQ105" s="2"/>
    </row>
    <row r="106" spans="1:43" ht="18" customHeight="1">
      <c r="A106" s="44"/>
      <c r="B106" s="51"/>
      <c r="C106" s="51"/>
      <c r="D106" s="115" t="s">
        <v>193</v>
      </c>
      <c r="E106" s="116"/>
      <c r="F106" s="116"/>
      <c r="G106" s="116"/>
      <c r="H106" s="116"/>
      <c r="I106" s="116"/>
      <c r="J106" s="116"/>
      <c r="K106" s="68"/>
      <c r="L106" s="69">
        <v>1000</v>
      </c>
      <c r="M106" s="70"/>
      <c r="N106" s="70"/>
      <c r="O106" s="70"/>
      <c r="P106" s="70"/>
      <c r="Q106" s="100"/>
      <c r="R106" s="69">
        <v>1000</v>
      </c>
      <c r="S106" s="70"/>
      <c r="T106" s="70"/>
      <c r="U106" s="70"/>
      <c r="V106" s="70"/>
      <c r="W106" s="64"/>
      <c r="X106" s="107">
        <f>L106-R106</f>
        <v>0</v>
      </c>
      <c r="Y106" s="108"/>
      <c r="Z106" s="108"/>
      <c r="AA106" s="108"/>
      <c r="AB106" s="108"/>
      <c r="AC106" s="71"/>
      <c r="AD106" s="115" t="s">
        <v>32</v>
      </c>
      <c r="AE106" s="116"/>
      <c r="AF106" s="116"/>
      <c r="AG106" s="116"/>
      <c r="AH106" s="116"/>
      <c r="AI106" s="116"/>
      <c r="AJ106" s="116"/>
      <c r="AK106" s="116"/>
      <c r="AL106" s="73">
        <v>1000</v>
      </c>
      <c r="AM106" s="137"/>
      <c r="AN106" s="137"/>
      <c r="AO106" s="137"/>
      <c r="AP106" s="84"/>
    </row>
    <row r="107" spans="1:43" ht="18" customHeight="1">
      <c r="A107" s="44"/>
      <c r="B107" s="51"/>
      <c r="C107" s="51"/>
      <c r="D107" s="94" t="s">
        <v>211</v>
      </c>
      <c r="E107" s="38"/>
      <c r="F107" s="38"/>
      <c r="G107" s="38"/>
      <c r="H107" s="38"/>
      <c r="I107" s="38"/>
      <c r="J107" s="38"/>
      <c r="K107" s="91"/>
      <c r="L107" s="56">
        <v>79000</v>
      </c>
      <c r="M107" s="57"/>
      <c r="N107" s="57"/>
      <c r="O107" s="57"/>
      <c r="P107" s="57"/>
      <c r="Q107" s="96"/>
      <c r="R107" s="56">
        <v>79000</v>
      </c>
      <c r="S107" s="57"/>
      <c r="T107" s="57"/>
      <c r="U107" s="57"/>
      <c r="V107" s="57"/>
      <c r="W107" s="79"/>
      <c r="X107" s="60">
        <f>L107-R107</f>
        <v>0</v>
      </c>
      <c r="Y107" s="61"/>
      <c r="Z107" s="61"/>
      <c r="AA107" s="61"/>
      <c r="AB107" s="61"/>
      <c r="AC107" s="58"/>
      <c r="AD107" s="94" t="s">
        <v>69</v>
      </c>
      <c r="AE107" s="38"/>
      <c r="AF107" s="38"/>
      <c r="AG107" s="38"/>
      <c r="AH107" s="38"/>
      <c r="AI107" s="38"/>
      <c r="AJ107" s="38"/>
      <c r="AK107" s="38"/>
      <c r="AL107" s="106">
        <v>79000</v>
      </c>
      <c r="AM107" s="48"/>
      <c r="AN107" s="48"/>
      <c r="AO107" s="48"/>
      <c r="AP107" s="88"/>
    </row>
    <row r="108" spans="1:43" ht="18" customHeight="1">
      <c r="A108" s="44"/>
      <c r="B108" s="51"/>
      <c r="C108" s="51"/>
      <c r="D108" s="45" t="s">
        <v>212</v>
      </c>
      <c r="E108" s="52"/>
      <c r="F108" s="52"/>
      <c r="G108" s="52"/>
      <c r="H108" s="52"/>
      <c r="I108" s="52"/>
      <c r="J108" s="52"/>
      <c r="K108" s="79"/>
      <c r="L108" s="56">
        <v>250000</v>
      </c>
      <c r="M108" s="57"/>
      <c r="N108" s="57"/>
      <c r="O108" s="57"/>
      <c r="P108" s="57"/>
      <c r="Q108" s="96"/>
      <c r="R108" s="56">
        <v>270000</v>
      </c>
      <c r="S108" s="57"/>
      <c r="T108" s="57"/>
      <c r="U108" s="57"/>
      <c r="V108" s="57"/>
      <c r="W108" s="79"/>
      <c r="X108" s="60">
        <f>L108-R108</f>
        <v>-20000</v>
      </c>
      <c r="Y108" s="61"/>
      <c r="Z108" s="61"/>
      <c r="AA108" s="61"/>
      <c r="AB108" s="61"/>
      <c r="AC108" s="58"/>
      <c r="AD108" s="45" t="s">
        <v>70</v>
      </c>
      <c r="AE108" s="52"/>
      <c r="AF108" s="52"/>
      <c r="AG108" s="52"/>
      <c r="AH108" s="52"/>
      <c r="AI108" s="52"/>
      <c r="AJ108" s="52"/>
      <c r="AK108" s="52"/>
      <c r="AL108" s="57">
        <v>170000</v>
      </c>
      <c r="AM108" s="139"/>
      <c r="AN108" s="139"/>
      <c r="AO108" s="139"/>
      <c r="AP108" s="81"/>
    </row>
    <row r="109" spans="1:43" ht="18" customHeight="1">
      <c r="A109" s="44"/>
      <c r="B109" s="51"/>
      <c r="C109" s="51"/>
      <c r="D109" s="150"/>
      <c r="E109" s="150"/>
      <c r="F109" s="150"/>
      <c r="G109" s="150"/>
      <c r="H109" s="150"/>
      <c r="I109" s="150"/>
      <c r="J109" s="150"/>
      <c r="K109" s="64"/>
      <c r="L109" s="69"/>
      <c r="M109" s="70"/>
      <c r="N109" s="70"/>
      <c r="O109" s="70"/>
      <c r="P109" s="70"/>
      <c r="Q109" s="100"/>
      <c r="R109" s="69"/>
      <c r="S109" s="70"/>
      <c r="T109" s="70"/>
      <c r="U109" s="70"/>
      <c r="V109" s="70"/>
      <c r="W109" s="64"/>
      <c r="X109" s="107"/>
      <c r="Y109" s="108"/>
      <c r="Z109" s="108"/>
      <c r="AA109" s="108"/>
      <c r="AB109" s="108"/>
      <c r="AC109" s="71"/>
      <c r="AD109" s="113" t="s">
        <v>71</v>
      </c>
      <c r="AE109" s="114"/>
      <c r="AF109" s="114"/>
      <c r="AG109" s="114"/>
      <c r="AH109" s="114"/>
      <c r="AI109" s="114"/>
      <c r="AJ109" s="114"/>
      <c r="AK109" s="114"/>
      <c r="AL109" s="70">
        <v>80000</v>
      </c>
      <c r="AM109" s="140"/>
      <c r="AN109" s="140"/>
      <c r="AO109" s="140"/>
      <c r="AP109" s="66"/>
    </row>
    <row r="110" spans="1:43" ht="18" customHeight="1">
      <c r="A110" s="44"/>
      <c r="B110" s="51"/>
      <c r="C110" s="51"/>
      <c r="D110" s="45" t="s">
        <v>195</v>
      </c>
      <c r="E110" s="52"/>
      <c r="F110" s="52"/>
      <c r="G110" s="52"/>
      <c r="H110" s="52"/>
      <c r="I110" s="52"/>
      <c r="J110" s="52"/>
      <c r="K110" s="79"/>
      <c r="L110" s="56">
        <v>18000</v>
      </c>
      <c r="M110" s="57"/>
      <c r="N110" s="57"/>
      <c r="O110" s="57"/>
      <c r="P110" s="57"/>
      <c r="Q110" s="96"/>
      <c r="R110" s="56">
        <v>18000</v>
      </c>
      <c r="S110" s="57"/>
      <c r="T110" s="57"/>
      <c r="U110" s="57"/>
      <c r="V110" s="57"/>
      <c r="W110" s="79"/>
      <c r="X110" s="60">
        <f>L110-R110</f>
        <v>0</v>
      </c>
      <c r="Y110" s="61"/>
      <c r="Z110" s="61"/>
      <c r="AA110" s="61"/>
      <c r="AB110" s="61"/>
      <c r="AC110" s="58"/>
      <c r="AD110" s="45" t="s">
        <v>72</v>
      </c>
      <c r="AE110" s="52"/>
      <c r="AF110" s="52"/>
      <c r="AG110" s="52"/>
      <c r="AH110" s="52"/>
      <c r="AI110" s="52"/>
      <c r="AJ110" s="52"/>
      <c r="AK110" s="52"/>
      <c r="AL110" s="57">
        <v>14000</v>
      </c>
      <c r="AM110" s="139"/>
      <c r="AN110" s="139"/>
      <c r="AO110" s="139"/>
      <c r="AP110" s="81"/>
    </row>
    <row r="111" spans="1:43" ht="18" customHeight="1">
      <c r="A111" s="44"/>
      <c r="B111" s="51"/>
      <c r="C111" s="51"/>
      <c r="D111" s="150"/>
      <c r="E111" s="150"/>
      <c r="F111" s="150"/>
      <c r="G111" s="150"/>
      <c r="H111" s="150"/>
      <c r="I111" s="150"/>
      <c r="J111" s="150"/>
      <c r="K111" s="64"/>
      <c r="L111" s="69"/>
      <c r="M111" s="70"/>
      <c r="N111" s="70"/>
      <c r="O111" s="70"/>
      <c r="P111" s="70"/>
      <c r="Q111" s="100"/>
      <c r="R111" s="69"/>
      <c r="S111" s="70"/>
      <c r="T111" s="70"/>
      <c r="U111" s="70"/>
      <c r="V111" s="70"/>
      <c r="W111" s="64"/>
      <c r="X111" s="107"/>
      <c r="Y111" s="108"/>
      <c r="Z111" s="108"/>
      <c r="AA111" s="108"/>
      <c r="AB111" s="108"/>
      <c r="AC111" s="71"/>
      <c r="AD111" s="113" t="s">
        <v>73</v>
      </c>
      <c r="AE111" s="114"/>
      <c r="AF111" s="114"/>
      <c r="AG111" s="114"/>
      <c r="AH111" s="114"/>
      <c r="AI111" s="114"/>
      <c r="AJ111" s="114"/>
      <c r="AK111" s="114"/>
      <c r="AL111" s="70">
        <v>4000</v>
      </c>
      <c r="AM111" s="140"/>
      <c r="AN111" s="140"/>
      <c r="AO111" s="140"/>
      <c r="AP111" s="66"/>
    </row>
    <row r="112" spans="1:43" ht="18" customHeight="1">
      <c r="A112" s="44"/>
      <c r="B112" s="51"/>
      <c r="C112" s="51"/>
      <c r="D112" s="98"/>
      <c r="E112" s="98"/>
      <c r="F112" s="98"/>
      <c r="G112" s="98"/>
      <c r="H112" s="98"/>
      <c r="I112" s="98"/>
      <c r="J112" s="98"/>
      <c r="K112" s="68"/>
      <c r="L112" s="72"/>
      <c r="M112" s="73"/>
      <c r="N112" s="73"/>
      <c r="O112" s="73"/>
      <c r="P112" s="73"/>
      <c r="Q112" s="136"/>
      <c r="R112" s="72"/>
      <c r="S112" s="73"/>
      <c r="T112" s="73"/>
      <c r="U112" s="73"/>
      <c r="V112" s="73"/>
      <c r="W112" s="68"/>
      <c r="X112" s="75"/>
      <c r="Y112" s="76"/>
      <c r="Z112" s="76"/>
      <c r="AA112" s="76"/>
      <c r="AB112" s="76"/>
      <c r="AC112" s="109"/>
      <c r="AD112" s="115" t="s">
        <v>74</v>
      </c>
      <c r="AE112" s="116"/>
      <c r="AF112" s="116"/>
      <c r="AG112" s="116"/>
      <c r="AH112" s="116"/>
      <c r="AI112" s="116"/>
      <c r="AJ112" s="116"/>
      <c r="AK112" s="116"/>
      <c r="AL112" s="73">
        <v>0</v>
      </c>
      <c r="AM112" s="137"/>
      <c r="AN112" s="137"/>
      <c r="AO112" s="137"/>
      <c r="AP112" s="84"/>
    </row>
    <row r="113" spans="1:42" ht="18" customHeight="1">
      <c r="A113" s="44"/>
      <c r="B113" s="51"/>
      <c r="C113" s="51"/>
      <c r="D113" s="45" t="s">
        <v>196</v>
      </c>
      <c r="E113" s="52"/>
      <c r="F113" s="52"/>
      <c r="G113" s="52"/>
      <c r="H113" s="52"/>
      <c r="I113" s="52"/>
      <c r="J113" s="52"/>
      <c r="K113" s="79"/>
      <c r="L113" s="56">
        <v>97000</v>
      </c>
      <c r="M113" s="57"/>
      <c r="N113" s="57"/>
      <c r="O113" s="57"/>
      <c r="P113" s="57"/>
      <c r="Q113" s="96"/>
      <c r="R113" s="56">
        <v>97000</v>
      </c>
      <c r="S113" s="57"/>
      <c r="T113" s="57"/>
      <c r="U113" s="57"/>
      <c r="V113" s="57"/>
      <c r="W113" s="79"/>
      <c r="X113" s="60">
        <f>L113-R113</f>
        <v>0</v>
      </c>
      <c r="Y113" s="61"/>
      <c r="Z113" s="61"/>
      <c r="AA113" s="61"/>
      <c r="AB113" s="61"/>
      <c r="AC113" s="58"/>
      <c r="AD113" s="45" t="s">
        <v>75</v>
      </c>
      <c r="AE113" s="52"/>
      <c r="AF113" s="52"/>
      <c r="AG113" s="52"/>
      <c r="AH113" s="52"/>
      <c r="AI113" s="52"/>
      <c r="AJ113" s="52"/>
      <c r="AK113" s="52"/>
      <c r="AL113" s="57">
        <v>9000</v>
      </c>
      <c r="AM113" s="139"/>
      <c r="AN113" s="139"/>
      <c r="AO113" s="139"/>
      <c r="AP113" s="81"/>
    </row>
    <row r="114" spans="1:42" ht="18" customHeight="1">
      <c r="A114" s="44"/>
      <c r="B114" s="51"/>
      <c r="C114" s="51"/>
      <c r="D114" s="68"/>
      <c r="E114" s="68"/>
      <c r="F114" s="68"/>
      <c r="G114" s="68"/>
      <c r="H114" s="68"/>
      <c r="I114" s="68"/>
      <c r="J114" s="68"/>
      <c r="K114" s="68"/>
      <c r="L114" s="72"/>
      <c r="M114" s="73"/>
      <c r="N114" s="73"/>
      <c r="O114" s="73"/>
      <c r="P114" s="73"/>
      <c r="Q114" s="136"/>
      <c r="R114" s="72"/>
      <c r="S114" s="73"/>
      <c r="T114" s="73"/>
      <c r="U114" s="73"/>
      <c r="V114" s="73"/>
      <c r="W114" s="68"/>
      <c r="X114" s="75"/>
      <c r="Y114" s="76"/>
      <c r="Z114" s="76"/>
      <c r="AA114" s="76"/>
      <c r="AB114" s="76"/>
      <c r="AC114" s="109"/>
      <c r="AD114" s="115" t="s">
        <v>76</v>
      </c>
      <c r="AE114" s="116"/>
      <c r="AF114" s="116"/>
      <c r="AG114" s="116"/>
      <c r="AH114" s="116"/>
      <c r="AI114" s="116"/>
      <c r="AJ114" s="116"/>
      <c r="AK114" s="116"/>
      <c r="AL114" s="73">
        <v>88000</v>
      </c>
      <c r="AM114" s="137"/>
      <c r="AN114" s="137"/>
      <c r="AO114" s="137"/>
      <c r="AP114" s="84"/>
    </row>
    <row r="115" spans="1:42" ht="18" customHeight="1">
      <c r="A115" s="44"/>
      <c r="B115" s="51"/>
      <c r="C115" s="51"/>
      <c r="D115" s="45" t="s">
        <v>199</v>
      </c>
      <c r="E115" s="52"/>
      <c r="F115" s="52"/>
      <c r="G115" s="52"/>
      <c r="H115" s="52"/>
      <c r="I115" s="52"/>
      <c r="J115" s="52"/>
      <c r="K115" s="79"/>
      <c r="L115" s="56">
        <v>40000</v>
      </c>
      <c r="M115" s="57"/>
      <c r="N115" s="57"/>
      <c r="O115" s="57"/>
      <c r="P115" s="57"/>
      <c r="Q115" s="96"/>
      <c r="R115" s="56">
        <v>32000</v>
      </c>
      <c r="S115" s="57"/>
      <c r="T115" s="57"/>
      <c r="U115" s="57"/>
      <c r="V115" s="57"/>
      <c r="W115" s="79"/>
      <c r="X115" s="60">
        <f>L115-R115</f>
        <v>8000</v>
      </c>
      <c r="Y115" s="61"/>
      <c r="Z115" s="61"/>
      <c r="AA115" s="61"/>
      <c r="AB115" s="61"/>
      <c r="AC115" s="58"/>
      <c r="AD115" s="45" t="s">
        <v>77</v>
      </c>
      <c r="AE115" s="52"/>
      <c r="AF115" s="52"/>
      <c r="AG115" s="52"/>
      <c r="AH115" s="52"/>
      <c r="AI115" s="52"/>
      <c r="AJ115" s="52"/>
      <c r="AK115" s="52"/>
      <c r="AL115" s="147">
        <v>32000</v>
      </c>
      <c r="AM115" s="139"/>
      <c r="AN115" s="139"/>
      <c r="AO115" s="139"/>
      <c r="AP115" s="81"/>
    </row>
    <row r="116" spans="1:42" ht="18" customHeight="1">
      <c r="A116" s="44"/>
      <c r="B116" s="51"/>
      <c r="C116" s="51"/>
      <c r="D116" s="68"/>
      <c r="E116" s="68"/>
      <c r="F116" s="68"/>
      <c r="G116" s="68"/>
      <c r="H116" s="68"/>
      <c r="I116" s="68"/>
      <c r="J116" s="68"/>
      <c r="K116" s="68"/>
      <c r="L116" s="69"/>
      <c r="M116" s="70"/>
      <c r="N116" s="70"/>
      <c r="O116" s="70"/>
      <c r="P116" s="70"/>
      <c r="Q116" s="100"/>
      <c r="R116" s="69"/>
      <c r="S116" s="70"/>
      <c r="T116" s="70"/>
      <c r="U116" s="70"/>
      <c r="V116" s="70"/>
      <c r="W116" s="64"/>
      <c r="X116" s="107"/>
      <c r="Y116" s="108"/>
      <c r="Z116" s="108"/>
      <c r="AA116" s="108"/>
      <c r="AB116" s="108"/>
      <c r="AC116" s="71"/>
      <c r="AD116" s="115" t="s">
        <v>41</v>
      </c>
      <c r="AE116" s="116"/>
      <c r="AF116" s="116"/>
      <c r="AG116" s="116"/>
      <c r="AH116" s="116"/>
      <c r="AI116" s="116"/>
      <c r="AJ116" s="116"/>
      <c r="AK116" s="116"/>
      <c r="AL116" s="73">
        <v>8000</v>
      </c>
      <c r="AM116" s="137"/>
      <c r="AN116" s="137"/>
      <c r="AO116" s="137"/>
      <c r="AP116" s="84"/>
    </row>
    <row r="117" spans="1:42" ht="18" customHeight="1">
      <c r="A117" s="44"/>
      <c r="B117" s="51"/>
      <c r="C117" s="51"/>
      <c r="D117" s="45" t="s">
        <v>213</v>
      </c>
      <c r="E117" s="52"/>
      <c r="F117" s="52"/>
      <c r="G117" s="52"/>
      <c r="H117" s="52"/>
      <c r="I117" s="52"/>
      <c r="J117" s="52"/>
      <c r="K117" s="79"/>
      <c r="L117" s="56">
        <v>0</v>
      </c>
      <c r="M117" s="57"/>
      <c r="N117" s="57"/>
      <c r="O117" s="57"/>
      <c r="P117" s="57"/>
      <c r="Q117" s="96"/>
      <c r="R117" s="56">
        <v>0</v>
      </c>
      <c r="S117" s="57"/>
      <c r="T117" s="57"/>
      <c r="U117" s="57"/>
      <c r="V117" s="57"/>
      <c r="W117" s="79"/>
      <c r="X117" s="60">
        <f>L117-R117</f>
        <v>0</v>
      </c>
      <c r="Y117" s="61"/>
      <c r="Z117" s="61"/>
      <c r="AA117" s="61"/>
      <c r="AB117" s="61"/>
      <c r="AC117" s="58"/>
      <c r="AD117" s="45" t="s">
        <v>117</v>
      </c>
      <c r="AE117" s="52"/>
      <c r="AF117" s="52"/>
      <c r="AG117" s="52"/>
      <c r="AH117" s="52"/>
      <c r="AI117" s="52"/>
      <c r="AJ117" s="52"/>
      <c r="AK117" s="52"/>
      <c r="AL117" s="57">
        <v>0</v>
      </c>
      <c r="AM117" s="139"/>
      <c r="AN117" s="139"/>
      <c r="AO117" s="139"/>
      <c r="AP117" s="81"/>
    </row>
    <row r="118" spans="1:42" ht="18" customHeight="1">
      <c r="A118" s="44"/>
      <c r="B118" s="51"/>
      <c r="C118" s="51"/>
      <c r="D118" s="45" t="s">
        <v>202</v>
      </c>
      <c r="E118" s="52"/>
      <c r="F118" s="52"/>
      <c r="G118" s="52"/>
      <c r="H118" s="52"/>
      <c r="I118" s="52"/>
      <c r="J118" s="52"/>
      <c r="K118" s="79"/>
      <c r="L118" s="56">
        <v>62000</v>
      </c>
      <c r="M118" s="57"/>
      <c r="N118" s="57"/>
      <c r="O118" s="57"/>
      <c r="P118" s="57"/>
      <c r="Q118" s="96"/>
      <c r="R118" s="56">
        <v>62000</v>
      </c>
      <c r="S118" s="57"/>
      <c r="T118" s="57"/>
      <c r="U118" s="57"/>
      <c r="V118" s="57"/>
      <c r="W118" s="79"/>
      <c r="X118" s="60">
        <f>L118-R118</f>
        <v>0</v>
      </c>
      <c r="Y118" s="61"/>
      <c r="Z118" s="61"/>
      <c r="AA118" s="61"/>
      <c r="AB118" s="61"/>
      <c r="AC118" s="58"/>
      <c r="AD118" s="45" t="s">
        <v>78</v>
      </c>
      <c r="AE118" s="52"/>
      <c r="AF118" s="52"/>
      <c r="AG118" s="52"/>
      <c r="AH118" s="52"/>
      <c r="AI118" s="52"/>
      <c r="AJ118" s="52"/>
      <c r="AK118" s="52"/>
      <c r="AL118" s="57">
        <v>60000</v>
      </c>
      <c r="AM118" s="57"/>
      <c r="AN118" s="57"/>
      <c r="AO118" s="57"/>
      <c r="AP118" s="81"/>
    </row>
    <row r="119" spans="1:42" ht="18" customHeight="1">
      <c r="A119" s="44"/>
      <c r="B119" s="51"/>
      <c r="C119" s="51"/>
      <c r="D119" s="64"/>
      <c r="E119" s="64"/>
      <c r="F119" s="64"/>
      <c r="G119" s="64"/>
      <c r="H119" s="64"/>
      <c r="I119" s="64"/>
      <c r="J119" s="64"/>
      <c r="K119" s="64"/>
      <c r="L119" s="69"/>
      <c r="M119" s="70"/>
      <c r="N119" s="70"/>
      <c r="O119" s="70"/>
      <c r="P119" s="70"/>
      <c r="Q119" s="100"/>
      <c r="R119" s="69"/>
      <c r="S119" s="70"/>
      <c r="T119" s="70"/>
      <c r="U119" s="70"/>
      <c r="V119" s="70"/>
      <c r="W119" s="64"/>
      <c r="X119" s="107"/>
      <c r="Y119" s="108"/>
      <c r="Z119" s="108"/>
      <c r="AA119" s="108"/>
      <c r="AB119" s="108"/>
      <c r="AC119" s="71"/>
      <c r="AD119" s="113" t="s">
        <v>79</v>
      </c>
      <c r="AE119" s="114"/>
      <c r="AF119" s="114"/>
      <c r="AG119" s="114"/>
      <c r="AH119" s="114"/>
      <c r="AI119" s="114"/>
      <c r="AJ119" s="114"/>
      <c r="AK119" s="114"/>
      <c r="AL119" s="70">
        <v>1000</v>
      </c>
      <c r="AM119" s="70"/>
      <c r="AN119" s="70"/>
      <c r="AO119" s="70"/>
      <c r="AP119" s="66"/>
    </row>
    <row r="120" spans="1:42" ht="18" customHeight="1">
      <c r="A120" s="44"/>
      <c r="B120" s="51"/>
      <c r="C120" s="51"/>
      <c r="D120" s="68"/>
      <c r="E120" s="68"/>
      <c r="F120" s="68"/>
      <c r="G120" s="68"/>
      <c r="H120" s="68"/>
      <c r="I120" s="68"/>
      <c r="J120" s="68"/>
      <c r="K120" s="68"/>
      <c r="L120" s="69"/>
      <c r="M120" s="70"/>
      <c r="N120" s="70"/>
      <c r="O120" s="70"/>
      <c r="P120" s="70"/>
      <c r="Q120" s="100"/>
      <c r="R120" s="69"/>
      <c r="S120" s="70"/>
      <c r="T120" s="70"/>
      <c r="U120" s="70"/>
      <c r="V120" s="70"/>
      <c r="W120" s="64"/>
      <c r="X120" s="107"/>
      <c r="Y120" s="108"/>
      <c r="Z120" s="108"/>
      <c r="AA120" s="108"/>
      <c r="AB120" s="108"/>
      <c r="AC120" s="71"/>
      <c r="AD120" s="115" t="s">
        <v>80</v>
      </c>
      <c r="AE120" s="116"/>
      <c r="AF120" s="116"/>
      <c r="AG120" s="116"/>
      <c r="AH120" s="116"/>
      <c r="AI120" s="116"/>
      <c r="AJ120" s="116"/>
      <c r="AK120" s="116"/>
      <c r="AL120" s="73">
        <v>1000</v>
      </c>
      <c r="AM120" s="137"/>
      <c r="AN120" s="137"/>
      <c r="AO120" s="137"/>
      <c r="AP120" s="84"/>
    </row>
    <row r="121" spans="1:42" ht="18" customHeight="1">
      <c r="A121" s="44"/>
      <c r="B121" s="51"/>
      <c r="C121" s="51"/>
      <c r="D121" s="45" t="s">
        <v>203</v>
      </c>
      <c r="E121" s="52"/>
      <c r="F121" s="52"/>
      <c r="G121" s="52"/>
      <c r="H121" s="52"/>
      <c r="I121" s="52"/>
      <c r="J121" s="52"/>
      <c r="K121" s="79"/>
      <c r="L121" s="56">
        <v>13000</v>
      </c>
      <c r="M121" s="57"/>
      <c r="N121" s="57"/>
      <c r="O121" s="57"/>
      <c r="P121" s="57"/>
      <c r="Q121" s="96"/>
      <c r="R121" s="56">
        <v>17000</v>
      </c>
      <c r="S121" s="57"/>
      <c r="T121" s="57"/>
      <c r="U121" s="57"/>
      <c r="V121" s="57"/>
      <c r="W121" s="79"/>
      <c r="X121" s="60">
        <f>L121-R121</f>
        <v>-4000</v>
      </c>
      <c r="Y121" s="61"/>
      <c r="Z121" s="61"/>
      <c r="AA121" s="61"/>
      <c r="AB121" s="61"/>
      <c r="AC121" s="58"/>
      <c r="AD121" s="168" t="s">
        <v>81</v>
      </c>
      <c r="AE121" s="169"/>
      <c r="AF121" s="169"/>
      <c r="AG121" s="169"/>
      <c r="AH121" s="169"/>
      <c r="AI121" s="169"/>
      <c r="AJ121" s="169"/>
      <c r="AK121" s="169"/>
      <c r="AL121" s="57">
        <v>12000</v>
      </c>
      <c r="AM121" s="139"/>
      <c r="AN121" s="139"/>
      <c r="AO121" s="139"/>
      <c r="AP121" s="166"/>
    </row>
    <row r="122" spans="1:42" ht="18" customHeight="1">
      <c r="A122" s="44"/>
      <c r="B122" s="51"/>
      <c r="C122" s="51"/>
      <c r="D122" s="67"/>
      <c r="E122" s="68"/>
      <c r="F122" s="68"/>
      <c r="G122" s="68"/>
      <c r="H122" s="68"/>
      <c r="I122" s="68"/>
      <c r="J122" s="68"/>
      <c r="K122" s="136"/>
      <c r="L122" s="72"/>
      <c r="M122" s="73"/>
      <c r="N122" s="73"/>
      <c r="O122" s="73"/>
      <c r="P122" s="73"/>
      <c r="Q122" s="100"/>
      <c r="R122" s="72"/>
      <c r="S122" s="73"/>
      <c r="T122" s="73"/>
      <c r="U122" s="73"/>
      <c r="V122" s="73"/>
      <c r="W122" s="64"/>
      <c r="X122" s="75"/>
      <c r="Y122" s="76"/>
      <c r="Z122" s="76"/>
      <c r="AA122" s="76"/>
      <c r="AB122" s="76"/>
      <c r="AC122" s="71"/>
      <c r="AD122" s="113" t="s">
        <v>50</v>
      </c>
      <c r="AE122" s="114"/>
      <c r="AF122" s="114"/>
      <c r="AG122" s="114"/>
      <c r="AH122" s="114"/>
      <c r="AI122" s="114"/>
      <c r="AJ122" s="114"/>
      <c r="AK122" s="114"/>
      <c r="AL122" s="73">
        <v>1000</v>
      </c>
      <c r="AM122" s="73"/>
      <c r="AN122" s="73"/>
      <c r="AO122" s="73"/>
      <c r="AP122" s="84"/>
    </row>
    <row r="123" spans="1:42" ht="18" customHeight="1">
      <c r="A123" s="44"/>
      <c r="B123" s="51"/>
      <c r="C123" s="51"/>
      <c r="D123" s="45" t="s">
        <v>204</v>
      </c>
      <c r="E123" s="52"/>
      <c r="F123" s="52"/>
      <c r="G123" s="52"/>
      <c r="H123" s="52"/>
      <c r="I123" s="52"/>
      <c r="J123" s="52"/>
      <c r="K123" s="79"/>
      <c r="L123" s="56">
        <v>77000</v>
      </c>
      <c r="M123" s="57"/>
      <c r="N123" s="57"/>
      <c r="O123" s="57"/>
      <c r="P123" s="57"/>
      <c r="Q123" s="96"/>
      <c r="R123" s="56">
        <v>6000</v>
      </c>
      <c r="S123" s="57"/>
      <c r="T123" s="57"/>
      <c r="U123" s="57"/>
      <c r="V123" s="57"/>
      <c r="W123" s="79"/>
      <c r="X123" s="60">
        <f>L123-R123</f>
        <v>71000</v>
      </c>
      <c r="Y123" s="61"/>
      <c r="Z123" s="61"/>
      <c r="AA123" s="61"/>
      <c r="AB123" s="61"/>
      <c r="AC123" s="58"/>
      <c r="AD123" s="45" t="s">
        <v>82</v>
      </c>
      <c r="AE123" s="52"/>
      <c r="AF123" s="52"/>
      <c r="AG123" s="52"/>
      <c r="AH123" s="52"/>
      <c r="AI123" s="52"/>
      <c r="AJ123" s="52"/>
      <c r="AK123" s="52"/>
      <c r="AL123" s="57">
        <v>74000</v>
      </c>
      <c r="AM123" s="139"/>
      <c r="AN123" s="139"/>
      <c r="AO123" s="139"/>
      <c r="AP123" s="166"/>
    </row>
    <row r="124" spans="1:42" ht="18" customHeight="1">
      <c r="A124" s="44"/>
      <c r="B124" s="51"/>
      <c r="C124" s="51"/>
      <c r="D124" s="67"/>
      <c r="E124" s="68"/>
      <c r="F124" s="68"/>
      <c r="G124" s="68"/>
      <c r="H124" s="68"/>
      <c r="I124" s="68"/>
      <c r="J124" s="68"/>
      <c r="K124" s="136"/>
      <c r="L124" s="72"/>
      <c r="M124" s="73"/>
      <c r="N124" s="73"/>
      <c r="O124" s="73"/>
      <c r="P124" s="73"/>
      <c r="Q124" s="136"/>
      <c r="R124" s="72"/>
      <c r="S124" s="73"/>
      <c r="T124" s="73"/>
      <c r="U124" s="73"/>
      <c r="V124" s="73"/>
      <c r="W124" s="136"/>
      <c r="X124" s="75"/>
      <c r="Y124" s="76"/>
      <c r="Z124" s="76"/>
      <c r="AA124" s="76"/>
      <c r="AB124" s="76"/>
      <c r="AC124" s="109"/>
      <c r="AD124" s="113" t="s">
        <v>83</v>
      </c>
      <c r="AE124" s="114"/>
      <c r="AF124" s="114"/>
      <c r="AG124" s="114"/>
      <c r="AH124" s="114"/>
      <c r="AI124" s="114"/>
      <c r="AJ124" s="114"/>
      <c r="AK124" s="114"/>
      <c r="AL124" s="73">
        <v>3000</v>
      </c>
      <c r="AM124" s="73"/>
      <c r="AN124" s="73"/>
      <c r="AO124" s="73"/>
      <c r="AP124" s="84"/>
    </row>
    <row r="125" spans="1:42" ht="18" customHeight="1">
      <c r="A125" s="44"/>
      <c r="B125" s="51"/>
      <c r="C125" s="51"/>
      <c r="D125" s="45" t="s">
        <v>205</v>
      </c>
      <c r="E125" s="52"/>
      <c r="F125" s="52"/>
      <c r="G125" s="52"/>
      <c r="H125" s="52"/>
      <c r="I125" s="52"/>
      <c r="J125" s="52"/>
      <c r="K125" s="79"/>
      <c r="L125" s="56">
        <f>AL125+AL126</f>
        <v>3000</v>
      </c>
      <c r="M125" s="57"/>
      <c r="N125" s="57"/>
      <c r="O125" s="57"/>
      <c r="P125" s="57"/>
      <c r="Q125" s="96"/>
      <c r="R125" s="56">
        <v>3000</v>
      </c>
      <c r="S125" s="57"/>
      <c r="T125" s="57"/>
      <c r="U125" s="57"/>
      <c r="V125" s="57"/>
      <c r="W125" s="79"/>
      <c r="X125" s="60">
        <f>L125-R125</f>
        <v>0</v>
      </c>
      <c r="Y125" s="61"/>
      <c r="Z125" s="61"/>
      <c r="AA125" s="61"/>
      <c r="AB125" s="61"/>
      <c r="AC125" s="58"/>
      <c r="AD125" s="45" t="s">
        <v>118</v>
      </c>
      <c r="AE125" s="52"/>
      <c r="AF125" s="52"/>
      <c r="AG125" s="52"/>
      <c r="AH125" s="52"/>
      <c r="AI125" s="52"/>
      <c r="AJ125" s="52"/>
      <c r="AK125" s="52"/>
      <c r="AL125" s="57">
        <v>2000</v>
      </c>
      <c r="AM125" s="139"/>
      <c r="AN125" s="139"/>
      <c r="AO125" s="139"/>
      <c r="AP125" s="166"/>
    </row>
    <row r="126" spans="1:42" ht="18" customHeight="1">
      <c r="A126" s="44"/>
      <c r="B126" s="51"/>
      <c r="C126" s="51"/>
      <c r="D126" s="149"/>
      <c r="E126" s="150"/>
      <c r="F126" s="150"/>
      <c r="G126" s="150"/>
      <c r="H126" s="150"/>
      <c r="I126" s="150"/>
      <c r="J126" s="150"/>
      <c r="K126" s="64"/>
      <c r="L126" s="141"/>
      <c r="M126" s="142"/>
      <c r="N126" s="142"/>
      <c r="O126" s="142"/>
      <c r="P126" s="142"/>
      <c r="Q126" s="100"/>
      <c r="R126" s="141"/>
      <c r="S126" s="142"/>
      <c r="T126" s="142"/>
      <c r="U126" s="142"/>
      <c r="V126" s="142"/>
      <c r="W126" s="64"/>
      <c r="X126" s="143"/>
      <c r="Y126" s="144"/>
      <c r="Z126" s="144"/>
      <c r="AA126" s="144"/>
      <c r="AB126" s="144"/>
      <c r="AC126" s="71"/>
      <c r="AD126" s="115" t="s">
        <v>84</v>
      </c>
      <c r="AE126" s="116"/>
      <c r="AF126" s="116"/>
      <c r="AG126" s="116"/>
      <c r="AH126" s="116"/>
      <c r="AI126" s="116"/>
      <c r="AJ126" s="116"/>
      <c r="AK126" s="116"/>
      <c r="AL126" s="73">
        <v>1000</v>
      </c>
      <c r="AM126" s="137"/>
      <c r="AN126" s="137"/>
      <c r="AO126" s="137"/>
      <c r="AP126" s="167"/>
    </row>
    <row r="127" spans="1:42" ht="18" customHeight="1">
      <c r="A127" s="44"/>
      <c r="B127" s="51"/>
      <c r="C127" s="51"/>
      <c r="D127" s="45" t="s">
        <v>214</v>
      </c>
      <c r="E127" s="52"/>
      <c r="F127" s="52"/>
      <c r="G127" s="52"/>
      <c r="H127" s="52"/>
      <c r="I127" s="52"/>
      <c r="J127" s="52"/>
      <c r="K127" s="79"/>
      <c r="L127" s="56">
        <v>254000</v>
      </c>
      <c r="M127" s="57"/>
      <c r="N127" s="57"/>
      <c r="O127" s="57"/>
      <c r="P127" s="57"/>
      <c r="Q127" s="96"/>
      <c r="R127" s="56">
        <v>278000</v>
      </c>
      <c r="S127" s="57"/>
      <c r="T127" s="57"/>
      <c r="U127" s="57"/>
      <c r="V127" s="57"/>
      <c r="W127" s="79"/>
      <c r="X127" s="60">
        <f>L127-R127</f>
        <v>-24000</v>
      </c>
      <c r="Y127" s="61"/>
      <c r="Z127" s="61"/>
      <c r="AA127" s="61"/>
      <c r="AB127" s="61"/>
      <c r="AC127" s="58"/>
      <c r="AD127" s="85" t="s">
        <v>85</v>
      </c>
      <c r="AE127" s="86"/>
      <c r="AF127" s="86"/>
      <c r="AG127" s="86"/>
      <c r="AH127" s="86"/>
      <c r="AI127" s="86"/>
      <c r="AJ127" s="86"/>
      <c r="AK127" s="86"/>
      <c r="AL127" s="110">
        <v>110000</v>
      </c>
      <c r="AM127" s="110"/>
      <c r="AN127" s="110"/>
      <c r="AO127" s="110"/>
      <c r="AP127" s="81"/>
    </row>
    <row r="128" spans="1:42" ht="18" customHeight="1">
      <c r="A128" s="44"/>
      <c r="B128" s="51"/>
      <c r="C128" s="51"/>
      <c r="D128" s="64"/>
      <c r="E128" s="64"/>
      <c r="F128" s="64"/>
      <c r="G128" s="64"/>
      <c r="H128" s="64"/>
      <c r="I128" s="64"/>
      <c r="J128" s="64"/>
      <c r="K128" s="64"/>
      <c r="L128" s="69"/>
      <c r="M128" s="70"/>
      <c r="N128" s="70"/>
      <c r="O128" s="70"/>
      <c r="P128" s="70"/>
      <c r="Q128" s="100"/>
      <c r="R128" s="69"/>
      <c r="S128" s="70"/>
      <c r="T128" s="70"/>
      <c r="U128" s="70"/>
      <c r="V128" s="70"/>
      <c r="W128" s="64"/>
      <c r="X128" s="107"/>
      <c r="Y128" s="108"/>
      <c r="Z128" s="108"/>
      <c r="AA128" s="108"/>
      <c r="AB128" s="108"/>
      <c r="AC128" s="71"/>
      <c r="AD128" s="151" t="s">
        <v>119</v>
      </c>
      <c r="AE128" s="152"/>
      <c r="AF128" s="152"/>
      <c r="AG128" s="152"/>
      <c r="AH128" s="152"/>
      <c r="AI128" s="152"/>
      <c r="AJ128" s="152"/>
      <c r="AK128" s="152"/>
      <c r="AL128" s="70">
        <v>110000</v>
      </c>
      <c r="AM128" s="140"/>
      <c r="AN128" s="140"/>
      <c r="AO128" s="140"/>
      <c r="AP128" s="167"/>
    </row>
    <row r="129" spans="1:43" ht="18" customHeight="1">
      <c r="A129" s="44"/>
      <c r="B129" s="51"/>
      <c r="C129" s="51"/>
      <c r="D129" s="64"/>
      <c r="E129" s="64"/>
      <c r="F129" s="64"/>
      <c r="G129" s="64"/>
      <c r="H129" s="64"/>
      <c r="I129" s="64"/>
      <c r="J129" s="64"/>
      <c r="K129" s="64"/>
      <c r="L129" s="69"/>
      <c r="M129" s="70"/>
      <c r="N129" s="70"/>
      <c r="O129" s="70"/>
      <c r="P129" s="70"/>
      <c r="Q129" s="100"/>
      <c r="R129" s="69"/>
      <c r="S129" s="70"/>
      <c r="T129" s="70"/>
      <c r="U129" s="70"/>
      <c r="V129" s="70"/>
      <c r="W129" s="64"/>
      <c r="X129" s="107"/>
      <c r="Y129" s="108"/>
      <c r="Z129" s="108"/>
      <c r="AA129" s="108"/>
      <c r="AB129" s="108"/>
      <c r="AC129" s="71"/>
      <c r="AD129" s="151" t="s">
        <v>120</v>
      </c>
      <c r="AE129" s="152"/>
      <c r="AF129" s="152"/>
      <c r="AG129" s="152"/>
      <c r="AH129" s="152"/>
      <c r="AI129" s="152"/>
      <c r="AJ129" s="152"/>
      <c r="AK129" s="152"/>
      <c r="AL129" s="70">
        <v>25000</v>
      </c>
      <c r="AM129" s="140"/>
      <c r="AN129" s="140"/>
      <c r="AO129" s="140"/>
      <c r="AP129" s="66"/>
    </row>
    <row r="130" spans="1:43" ht="18" customHeight="1">
      <c r="A130" s="44"/>
      <c r="B130" s="51"/>
      <c r="C130" s="51"/>
      <c r="D130" s="64"/>
      <c r="E130" s="64"/>
      <c r="F130" s="64"/>
      <c r="G130" s="64"/>
      <c r="H130" s="64"/>
      <c r="I130" s="64"/>
      <c r="J130" s="64"/>
      <c r="K130" s="64"/>
      <c r="L130" s="141"/>
      <c r="M130" s="142"/>
      <c r="N130" s="142"/>
      <c r="O130" s="142"/>
      <c r="P130" s="142"/>
      <c r="Q130" s="100"/>
      <c r="R130" s="141"/>
      <c r="S130" s="142"/>
      <c r="T130" s="142"/>
      <c r="U130" s="142"/>
      <c r="V130" s="142"/>
      <c r="W130" s="64"/>
      <c r="X130" s="143"/>
      <c r="Y130" s="144"/>
      <c r="Z130" s="144"/>
      <c r="AA130" s="144"/>
      <c r="AB130" s="144"/>
      <c r="AC130" s="71"/>
      <c r="AD130" s="151" t="s">
        <v>121</v>
      </c>
      <c r="AE130" s="152"/>
      <c r="AF130" s="152"/>
      <c r="AG130" s="152"/>
      <c r="AH130" s="152"/>
      <c r="AI130" s="152"/>
      <c r="AJ130" s="152"/>
      <c r="AK130" s="152"/>
      <c r="AL130" s="70">
        <v>0</v>
      </c>
      <c r="AM130" s="140"/>
      <c r="AN130" s="140"/>
      <c r="AO130" s="140"/>
      <c r="AP130" s="167"/>
    </row>
    <row r="131" spans="1:43" ht="18" customHeight="1">
      <c r="A131" s="44"/>
      <c r="B131" s="51"/>
      <c r="C131" s="51"/>
      <c r="D131" s="64"/>
      <c r="E131" s="64"/>
      <c r="F131" s="64"/>
      <c r="G131" s="64"/>
      <c r="H131" s="64"/>
      <c r="I131" s="64"/>
      <c r="J131" s="64"/>
      <c r="K131" s="64"/>
      <c r="L131" s="69"/>
      <c r="M131" s="70"/>
      <c r="N131" s="70"/>
      <c r="O131" s="70"/>
      <c r="P131" s="70"/>
      <c r="Q131" s="100"/>
      <c r="R131" s="69"/>
      <c r="S131" s="70"/>
      <c r="T131" s="70"/>
      <c r="U131" s="70"/>
      <c r="V131" s="70"/>
      <c r="W131" s="64"/>
      <c r="X131" s="107"/>
      <c r="Y131" s="108"/>
      <c r="Z131" s="108"/>
      <c r="AA131" s="108"/>
      <c r="AB131" s="108"/>
      <c r="AC131" s="71"/>
      <c r="AD131" s="151" t="s">
        <v>122</v>
      </c>
      <c r="AE131" s="152"/>
      <c r="AF131" s="152"/>
      <c r="AG131" s="152"/>
      <c r="AH131" s="152"/>
      <c r="AI131" s="152"/>
      <c r="AJ131" s="152"/>
      <c r="AK131" s="152"/>
      <c r="AL131" s="70">
        <v>3000</v>
      </c>
      <c r="AM131" s="140"/>
      <c r="AN131" s="140"/>
      <c r="AO131" s="140"/>
      <c r="AP131" s="66"/>
    </row>
    <row r="132" spans="1:43" ht="18" customHeight="1">
      <c r="A132" s="44"/>
      <c r="B132" s="51"/>
      <c r="C132" s="51"/>
      <c r="D132" s="64"/>
      <c r="E132" s="64"/>
      <c r="F132" s="64"/>
      <c r="G132" s="64"/>
      <c r="H132" s="64"/>
      <c r="I132" s="64"/>
      <c r="J132" s="64"/>
      <c r="K132" s="64"/>
      <c r="L132" s="69"/>
      <c r="M132" s="70"/>
      <c r="N132" s="70"/>
      <c r="O132" s="70"/>
      <c r="P132" s="70"/>
      <c r="Q132" s="100"/>
      <c r="R132" s="69"/>
      <c r="S132" s="70"/>
      <c r="T132" s="70"/>
      <c r="U132" s="70"/>
      <c r="V132" s="70"/>
      <c r="W132" s="64"/>
      <c r="X132" s="107"/>
      <c r="Y132" s="108"/>
      <c r="Z132" s="108"/>
      <c r="AA132" s="108"/>
      <c r="AB132" s="108"/>
      <c r="AC132" s="71"/>
      <c r="AD132" s="151" t="s">
        <v>123</v>
      </c>
      <c r="AE132" s="152"/>
      <c r="AF132" s="152"/>
      <c r="AG132" s="152"/>
      <c r="AH132" s="152"/>
      <c r="AI132" s="152"/>
      <c r="AJ132" s="152"/>
      <c r="AK132" s="152"/>
      <c r="AL132" s="70">
        <v>6000</v>
      </c>
      <c r="AM132" s="140"/>
      <c r="AN132" s="140"/>
      <c r="AO132" s="140"/>
      <c r="AP132" s="167"/>
      <c r="AQ132" s="9"/>
    </row>
    <row r="133" spans="1:43" ht="18" customHeight="1">
      <c r="A133" s="44"/>
      <c r="B133" s="51"/>
      <c r="C133" s="51"/>
      <c r="D133" s="94" t="s">
        <v>207</v>
      </c>
      <c r="E133" s="38"/>
      <c r="F133" s="38"/>
      <c r="G133" s="38"/>
      <c r="H133" s="38"/>
      <c r="I133" s="38"/>
      <c r="J133" s="38"/>
      <c r="K133" s="91"/>
      <c r="L133" s="56">
        <v>7000</v>
      </c>
      <c r="M133" s="57"/>
      <c r="N133" s="57"/>
      <c r="O133" s="57"/>
      <c r="P133" s="57"/>
      <c r="Q133" s="96"/>
      <c r="R133" s="56">
        <v>8000</v>
      </c>
      <c r="S133" s="57"/>
      <c r="T133" s="57"/>
      <c r="U133" s="57"/>
      <c r="V133" s="57"/>
      <c r="W133" s="79"/>
      <c r="X133" s="60">
        <f>L133-R133</f>
        <v>-1000</v>
      </c>
      <c r="Y133" s="61"/>
      <c r="Z133" s="61"/>
      <c r="AA133" s="61"/>
      <c r="AB133" s="61"/>
      <c r="AC133" s="58"/>
      <c r="AD133" s="94" t="s">
        <v>63</v>
      </c>
      <c r="AE133" s="38"/>
      <c r="AF133" s="38"/>
      <c r="AG133" s="38"/>
      <c r="AH133" s="38"/>
      <c r="AI133" s="38"/>
      <c r="AJ133" s="38"/>
      <c r="AK133" s="38"/>
      <c r="AL133" s="54">
        <v>7000</v>
      </c>
      <c r="AM133" s="48"/>
      <c r="AN133" s="48"/>
      <c r="AO133" s="48"/>
      <c r="AP133" s="170"/>
    </row>
    <row r="134" spans="1:43" ht="18" customHeight="1">
      <c r="A134" s="44"/>
      <c r="B134" s="51"/>
      <c r="C134" s="51"/>
      <c r="D134" s="94" t="s">
        <v>208</v>
      </c>
      <c r="E134" s="38"/>
      <c r="F134" s="38"/>
      <c r="G134" s="38"/>
      <c r="H134" s="38"/>
      <c r="I134" s="38"/>
      <c r="J134" s="38"/>
      <c r="K134" s="91"/>
      <c r="L134" s="56">
        <v>50000</v>
      </c>
      <c r="M134" s="57"/>
      <c r="N134" s="57"/>
      <c r="O134" s="57"/>
      <c r="P134" s="57"/>
      <c r="Q134" s="96"/>
      <c r="R134" s="56">
        <v>50000</v>
      </c>
      <c r="S134" s="57"/>
      <c r="T134" s="57"/>
      <c r="U134" s="57"/>
      <c r="V134" s="57"/>
      <c r="W134" s="79"/>
      <c r="X134" s="60">
        <f>L134-R134</f>
        <v>0</v>
      </c>
      <c r="Y134" s="61"/>
      <c r="Z134" s="61"/>
      <c r="AA134" s="61"/>
      <c r="AB134" s="61"/>
      <c r="AC134" s="58"/>
      <c r="AD134" s="94" t="s">
        <v>164</v>
      </c>
      <c r="AE134" s="38"/>
      <c r="AF134" s="38"/>
      <c r="AG134" s="38"/>
      <c r="AH134" s="38"/>
      <c r="AI134" s="38"/>
      <c r="AJ134" s="38"/>
      <c r="AK134" s="38"/>
      <c r="AL134" s="54">
        <v>50000</v>
      </c>
      <c r="AM134" s="48"/>
      <c r="AN134" s="48"/>
      <c r="AO134" s="48"/>
      <c r="AP134" s="170"/>
    </row>
    <row r="135" spans="1:43" ht="18" customHeight="1">
      <c r="A135" s="44"/>
      <c r="B135" s="51"/>
      <c r="C135" s="93"/>
      <c r="D135" s="94" t="s">
        <v>209</v>
      </c>
      <c r="E135" s="38"/>
      <c r="F135" s="38"/>
      <c r="G135" s="38"/>
      <c r="H135" s="38"/>
      <c r="I135" s="38"/>
      <c r="J135" s="38"/>
      <c r="K135" s="91"/>
      <c r="L135" s="56">
        <f>AL135</f>
        <v>50000</v>
      </c>
      <c r="M135" s="57"/>
      <c r="N135" s="57"/>
      <c r="O135" s="57"/>
      <c r="P135" s="57"/>
      <c r="Q135" s="96"/>
      <c r="R135" s="56">
        <v>50000</v>
      </c>
      <c r="S135" s="57"/>
      <c r="T135" s="57"/>
      <c r="U135" s="57"/>
      <c r="V135" s="57"/>
      <c r="W135" s="79"/>
      <c r="X135" s="60">
        <f>L135-R135</f>
        <v>0</v>
      </c>
      <c r="Y135" s="61"/>
      <c r="Z135" s="61"/>
      <c r="AA135" s="61"/>
      <c r="AB135" s="61"/>
      <c r="AC135" s="58"/>
      <c r="AD135" s="94" t="s">
        <v>86</v>
      </c>
      <c r="AE135" s="38"/>
      <c r="AF135" s="38"/>
      <c r="AG135" s="38"/>
      <c r="AH135" s="38"/>
      <c r="AI135" s="38"/>
      <c r="AJ135" s="38"/>
      <c r="AK135" s="171"/>
      <c r="AL135" s="54">
        <v>50000</v>
      </c>
      <c r="AM135" s="48"/>
      <c r="AN135" s="48"/>
      <c r="AO135" s="48"/>
      <c r="AP135" s="170"/>
    </row>
    <row r="136" spans="1:43" ht="18" customHeight="1">
      <c r="A136" s="44"/>
      <c r="B136" s="93"/>
      <c r="C136" s="31" t="s">
        <v>87</v>
      </c>
      <c r="D136" s="32"/>
      <c r="E136" s="32"/>
      <c r="F136" s="32"/>
      <c r="G136" s="32"/>
      <c r="H136" s="32"/>
      <c r="I136" s="32"/>
      <c r="J136" s="32"/>
      <c r="K136" s="33"/>
      <c r="L136" s="56">
        <f>L35+L98</f>
        <v>49955000</v>
      </c>
      <c r="M136" s="57"/>
      <c r="N136" s="57"/>
      <c r="O136" s="57"/>
      <c r="P136" s="57"/>
      <c r="Q136" s="96"/>
      <c r="R136" s="56">
        <f>R35+R98</f>
        <v>141010000</v>
      </c>
      <c r="S136" s="57"/>
      <c r="T136" s="57"/>
      <c r="U136" s="57"/>
      <c r="V136" s="57"/>
      <c r="W136" s="79"/>
      <c r="X136" s="60">
        <f>X35+X98</f>
        <v>-91055000</v>
      </c>
      <c r="Y136" s="61"/>
      <c r="Z136" s="61"/>
      <c r="AA136" s="61"/>
      <c r="AB136" s="61"/>
      <c r="AC136" s="58"/>
      <c r="AD136" s="91"/>
      <c r="AE136" s="91"/>
      <c r="AF136" s="91"/>
      <c r="AG136" s="91"/>
      <c r="AH136" s="91"/>
      <c r="AI136" s="91"/>
      <c r="AJ136" s="91"/>
      <c r="AK136" s="91"/>
      <c r="AL136" s="91"/>
      <c r="AM136" s="91"/>
      <c r="AN136" s="91"/>
      <c r="AO136" s="91"/>
      <c r="AP136" s="88"/>
    </row>
    <row r="137" spans="1:43" ht="18" customHeight="1" thickBot="1">
      <c r="A137" s="172"/>
      <c r="B137" s="173" t="s">
        <v>88</v>
      </c>
      <c r="C137" s="174"/>
      <c r="D137" s="174"/>
      <c r="E137" s="174"/>
      <c r="F137" s="174"/>
      <c r="G137" s="174"/>
      <c r="H137" s="174"/>
      <c r="I137" s="174"/>
      <c r="J137" s="174"/>
      <c r="K137" s="175"/>
      <c r="L137" s="176">
        <f>L33-L136</f>
        <v>0</v>
      </c>
      <c r="M137" s="177"/>
      <c r="N137" s="177"/>
      <c r="O137" s="177"/>
      <c r="P137" s="177"/>
      <c r="Q137" s="178"/>
      <c r="R137" s="176">
        <f>R33-R136</f>
        <v>0</v>
      </c>
      <c r="S137" s="177"/>
      <c r="T137" s="177"/>
      <c r="U137" s="177"/>
      <c r="V137" s="177"/>
      <c r="W137" s="175"/>
      <c r="X137" s="176">
        <f>X33-X136</f>
        <v>0</v>
      </c>
      <c r="Y137" s="177"/>
      <c r="Z137" s="177"/>
      <c r="AA137" s="177"/>
      <c r="AB137" s="177"/>
      <c r="AC137" s="179"/>
      <c r="AD137" s="175"/>
      <c r="AE137" s="175"/>
      <c r="AF137" s="175"/>
      <c r="AG137" s="175"/>
      <c r="AH137" s="175"/>
      <c r="AI137" s="175"/>
      <c r="AJ137" s="175"/>
      <c r="AK137" s="175"/>
      <c r="AL137" s="175"/>
      <c r="AM137" s="175"/>
      <c r="AN137" s="175"/>
      <c r="AO137" s="175"/>
      <c r="AP137" s="180"/>
    </row>
    <row r="138" spans="1:43" ht="15.75" customHeight="1">
      <c r="A138" s="131"/>
      <c r="B138" s="131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</row>
    <row r="139" spans="1:43" ht="15.75" customHeight="1">
      <c r="A139" s="131"/>
      <c r="B139" s="131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</row>
    <row r="140" spans="1:43" ht="15.75" customHeight="1" thickBot="1">
      <c r="A140" s="131"/>
      <c r="B140" s="131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</row>
    <row r="141" spans="1:43" ht="19.5" customHeight="1">
      <c r="A141" s="20" t="s">
        <v>1</v>
      </c>
      <c r="B141" s="21"/>
      <c r="C141" s="21"/>
      <c r="D141" s="21"/>
      <c r="E141" s="21"/>
      <c r="F141" s="21"/>
      <c r="G141" s="21"/>
      <c r="H141" s="21"/>
      <c r="I141" s="21"/>
      <c r="J141" s="21"/>
      <c r="K141" s="22"/>
      <c r="L141" s="23" t="s">
        <v>2</v>
      </c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5"/>
      <c r="AD141" s="26" t="s">
        <v>3</v>
      </c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7"/>
    </row>
    <row r="142" spans="1:43" ht="19.5" customHeight="1">
      <c r="A142" s="28"/>
      <c r="B142" s="29"/>
      <c r="C142" s="29"/>
      <c r="D142" s="29"/>
      <c r="E142" s="29"/>
      <c r="F142" s="29"/>
      <c r="G142" s="29"/>
      <c r="H142" s="29"/>
      <c r="I142" s="29"/>
      <c r="J142" s="29"/>
      <c r="K142" s="30"/>
      <c r="L142" s="31" t="s">
        <v>4</v>
      </c>
      <c r="M142" s="32"/>
      <c r="N142" s="32"/>
      <c r="O142" s="32"/>
      <c r="P142" s="32"/>
      <c r="Q142" s="33"/>
      <c r="R142" s="31" t="s">
        <v>5</v>
      </c>
      <c r="S142" s="32"/>
      <c r="T142" s="32"/>
      <c r="U142" s="32"/>
      <c r="V142" s="32"/>
      <c r="W142" s="33"/>
      <c r="X142" s="31" t="s">
        <v>6</v>
      </c>
      <c r="Y142" s="32"/>
      <c r="Z142" s="32"/>
      <c r="AA142" s="32"/>
      <c r="AB142" s="32"/>
      <c r="AC142" s="34"/>
      <c r="AD142" s="35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36"/>
    </row>
    <row r="143" spans="1:43" ht="19.5" customHeight="1">
      <c r="A143" s="181" t="s">
        <v>89</v>
      </c>
      <c r="B143" s="116"/>
      <c r="C143" s="116"/>
      <c r="D143" s="116"/>
      <c r="E143" s="116"/>
      <c r="F143" s="116"/>
      <c r="G143" s="116"/>
      <c r="H143" s="116"/>
      <c r="I143" s="116"/>
      <c r="J143" s="116"/>
      <c r="K143" s="182"/>
      <c r="L143" s="69"/>
      <c r="M143" s="70"/>
      <c r="N143" s="70"/>
      <c r="O143" s="70"/>
      <c r="P143" s="70"/>
      <c r="Q143" s="100"/>
      <c r="R143" s="69"/>
      <c r="S143" s="70"/>
      <c r="T143" s="70"/>
      <c r="U143" s="70"/>
      <c r="V143" s="70"/>
      <c r="W143" s="64"/>
      <c r="X143" s="107"/>
      <c r="Y143" s="108"/>
      <c r="Z143" s="108"/>
      <c r="AA143" s="108"/>
      <c r="AB143" s="108"/>
      <c r="AC143" s="71"/>
      <c r="AD143" s="68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84"/>
    </row>
    <row r="144" spans="1:43" ht="19.5" customHeight="1">
      <c r="A144" s="183"/>
      <c r="B144" s="45" t="s">
        <v>90</v>
      </c>
      <c r="C144" s="52"/>
      <c r="D144" s="52"/>
      <c r="E144" s="52"/>
      <c r="F144" s="52"/>
      <c r="G144" s="52"/>
      <c r="H144" s="52"/>
      <c r="I144" s="52"/>
      <c r="J144" s="52"/>
      <c r="K144" s="53"/>
      <c r="L144" s="56"/>
      <c r="M144" s="57"/>
      <c r="N144" s="57"/>
      <c r="O144" s="57"/>
      <c r="P144" s="57"/>
      <c r="Q144" s="96"/>
      <c r="R144" s="56"/>
      <c r="S144" s="57"/>
      <c r="T144" s="57"/>
      <c r="U144" s="57"/>
      <c r="V144" s="57"/>
      <c r="W144" s="79"/>
      <c r="X144" s="60"/>
      <c r="Y144" s="61"/>
      <c r="Z144" s="61"/>
      <c r="AA144" s="61"/>
      <c r="AB144" s="61"/>
      <c r="AC144" s="58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81"/>
    </row>
    <row r="145" spans="1:42" ht="19.5" customHeight="1">
      <c r="A145" s="44"/>
      <c r="B145" s="51"/>
      <c r="C145" s="45" t="s">
        <v>91</v>
      </c>
      <c r="D145" s="38"/>
      <c r="E145" s="38"/>
      <c r="F145" s="38"/>
      <c r="G145" s="38"/>
      <c r="H145" s="38"/>
      <c r="I145" s="38"/>
      <c r="J145" s="38"/>
      <c r="K145" s="39"/>
      <c r="L145" s="47">
        <v>0</v>
      </c>
      <c r="M145" s="54"/>
      <c r="N145" s="54"/>
      <c r="O145" s="54"/>
      <c r="P145" s="54"/>
      <c r="Q145" s="34"/>
      <c r="R145" s="47">
        <v>0</v>
      </c>
      <c r="S145" s="54"/>
      <c r="T145" s="54"/>
      <c r="U145" s="54"/>
      <c r="V145" s="54"/>
      <c r="W145" s="91"/>
      <c r="X145" s="49">
        <f>L145-R145</f>
        <v>0</v>
      </c>
      <c r="Y145" s="50"/>
      <c r="Z145" s="50"/>
      <c r="AA145" s="50"/>
      <c r="AB145" s="50"/>
      <c r="AC145" s="55"/>
      <c r="AD145" s="91"/>
      <c r="AE145" s="91"/>
      <c r="AF145" s="91"/>
      <c r="AG145" s="91"/>
      <c r="AH145" s="91"/>
      <c r="AI145" s="91"/>
      <c r="AJ145" s="91"/>
      <c r="AK145" s="91"/>
      <c r="AL145" s="91"/>
      <c r="AM145" s="91"/>
      <c r="AN145" s="91"/>
      <c r="AO145" s="91"/>
      <c r="AP145" s="88"/>
    </row>
    <row r="146" spans="1:42" ht="19.5" customHeight="1">
      <c r="A146" s="44"/>
      <c r="B146" s="93"/>
      <c r="C146" s="184"/>
      <c r="D146" s="115" t="s">
        <v>92</v>
      </c>
      <c r="E146" s="116"/>
      <c r="F146" s="116"/>
      <c r="G146" s="116"/>
      <c r="H146" s="116"/>
      <c r="I146" s="116"/>
      <c r="J146" s="116"/>
      <c r="K146" s="182"/>
      <c r="L146" s="72">
        <v>0</v>
      </c>
      <c r="M146" s="73"/>
      <c r="N146" s="73"/>
      <c r="O146" s="73"/>
      <c r="P146" s="73"/>
      <c r="Q146" s="136"/>
      <c r="R146" s="72">
        <v>0</v>
      </c>
      <c r="S146" s="73"/>
      <c r="T146" s="73"/>
      <c r="U146" s="73"/>
      <c r="V146" s="73"/>
      <c r="W146" s="68"/>
      <c r="X146" s="107">
        <f>L146-R146</f>
        <v>0</v>
      </c>
      <c r="Y146" s="108"/>
      <c r="Z146" s="108"/>
      <c r="AA146" s="108"/>
      <c r="AB146" s="108"/>
      <c r="AC146" s="109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84"/>
    </row>
    <row r="147" spans="1:42" ht="19.5" customHeight="1" thickBot="1">
      <c r="A147" s="117"/>
      <c r="B147" s="185"/>
      <c r="C147" s="174" t="s">
        <v>93</v>
      </c>
      <c r="D147" s="174"/>
      <c r="E147" s="174"/>
      <c r="F147" s="174"/>
      <c r="G147" s="174"/>
      <c r="H147" s="174"/>
      <c r="I147" s="174"/>
      <c r="J147" s="174"/>
      <c r="K147" s="186"/>
      <c r="L147" s="187">
        <v>0</v>
      </c>
      <c r="M147" s="188"/>
      <c r="N147" s="188"/>
      <c r="O147" s="188"/>
      <c r="P147" s="188"/>
      <c r="Q147" s="178"/>
      <c r="R147" s="187">
        <v>0</v>
      </c>
      <c r="S147" s="188"/>
      <c r="T147" s="188"/>
      <c r="U147" s="188"/>
      <c r="V147" s="188"/>
      <c r="W147" s="175"/>
      <c r="X147" s="176">
        <f>L147-R147</f>
        <v>0</v>
      </c>
      <c r="Y147" s="177"/>
      <c r="Z147" s="177"/>
      <c r="AA147" s="177"/>
      <c r="AB147" s="177"/>
      <c r="AC147" s="179"/>
      <c r="AD147" s="175"/>
      <c r="AE147" s="175"/>
      <c r="AF147" s="175"/>
      <c r="AG147" s="175"/>
      <c r="AH147" s="175"/>
      <c r="AI147" s="175"/>
      <c r="AJ147" s="175"/>
      <c r="AK147" s="175"/>
      <c r="AL147" s="175"/>
      <c r="AM147" s="175"/>
      <c r="AN147" s="175"/>
      <c r="AO147" s="175"/>
      <c r="AP147" s="180"/>
    </row>
    <row r="148" spans="1:42" ht="19.5" customHeight="1">
      <c r="A148" s="44"/>
      <c r="B148" s="45" t="s">
        <v>94</v>
      </c>
      <c r="C148" s="38"/>
      <c r="D148" s="38"/>
      <c r="E148" s="38"/>
      <c r="F148" s="38"/>
      <c r="G148" s="38"/>
      <c r="H148" s="38"/>
      <c r="I148" s="38"/>
      <c r="J148" s="171"/>
      <c r="K148" s="189"/>
      <c r="L148" s="47"/>
      <c r="M148" s="54"/>
      <c r="N148" s="54"/>
      <c r="O148" s="54"/>
      <c r="P148" s="54"/>
      <c r="Q148" s="34"/>
      <c r="R148" s="47"/>
      <c r="S148" s="54"/>
      <c r="T148" s="54"/>
      <c r="U148" s="54"/>
      <c r="V148" s="54"/>
      <c r="W148" s="91"/>
      <c r="X148" s="49"/>
      <c r="Y148" s="50"/>
      <c r="Z148" s="50"/>
      <c r="AA148" s="50"/>
      <c r="AB148" s="50"/>
      <c r="AC148" s="55"/>
      <c r="AD148" s="91"/>
      <c r="AE148" s="91"/>
      <c r="AF148" s="91"/>
      <c r="AG148" s="91"/>
      <c r="AH148" s="91"/>
      <c r="AI148" s="91"/>
      <c r="AJ148" s="91"/>
      <c r="AK148" s="91"/>
      <c r="AL148" s="91"/>
      <c r="AM148" s="91"/>
      <c r="AN148" s="91"/>
      <c r="AO148" s="91"/>
      <c r="AP148" s="88"/>
    </row>
    <row r="149" spans="1:42" ht="19.5" customHeight="1">
      <c r="A149" s="44"/>
      <c r="B149" s="51"/>
      <c r="C149" s="45" t="s">
        <v>95</v>
      </c>
      <c r="D149" s="38"/>
      <c r="E149" s="38"/>
      <c r="F149" s="38"/>
      <c r="G149" s="38"/>
      <c r="H149" s="38"/>
      <c r="I149" s="38"/>
      <c r="J149" s="38"/>
      <c r="K149" s="39"/>
      <c r="L149" s="47">
        <f>L150</f>
        <v>0</v>
      </c>
      <c r="M149" s="54"/>
      <c r="N149" s="54"/>
      <c r="O149" s="54"/>
      <c r="P149" s="54"/>
      <c r="Q149" s="136"/>
      <c r="R149" s="47">
        <f>R150</f>
        <v>0</v>
      </c>
      <c r="S149" s="54"/>
      <c r="T149" s="54"/>
      <c r="U149" s="54"/>
      <c r="V149" s="54"/>
      <c r="W149" s="68"/>
      <c r="X149" s="75">
        <f t="shared" ref="X149:X153" si="5">L149-R149</f>
        <v>0</v>
      </c>
      <c r="Y149" s="76"/>
      <c r="Z149" s="76"/>
      <c r="AA149" s="76"/>
      <c r="AB149" s="76"/>
      <c r="AC149" s="109"/>
      <c r="AD149" s="68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84"/>
    </row>
    <row r="150" spans="1:42" ht="19.5" customHeight="1">
      <c r="A150" s="44"/>
      <c r="B150" s="51"/>
      <c r="C150" s="51"/>
      <c r="D150" s="38" t="s">
        <v>96</v>
      </c>
      <c r="E150" s="38"/>
      <c r="F150" s="38"/>
      <c r="G150" s="38"/>
      <c r="H150" s="38"/>
      <c r="I150" s="38"/>
      <c r="J150" s="38"/>
      <c r="K150" s="39"/>
      <c r="L150" s="56">
        <v>0</v>
      </c>
      <c r="M150" s="57"/>
      <c r="N150" s="57"/>
      <c r="O150" s="57"/>
      <c r="P150" s="57"/>
      <c r="Q150" s="96"/>
      <c r="R150" s="56">
        <v>0</v>
      </c>
      <c r="S150" s="57"/>
      <c r="T150" s="57"/>
      <c r="U150" s="57"/>
      <c r="V150" s="57"/>
      <c r="W150" s="79"/>
      <c r="X150" s="60">
        <f t="shared" si="5"/>
        <v>0</v>
      </c>
      <c r="Y150" s="61"/>
      <c r="Z150" s="61"/>
      <c r="AA150" s="61"/>
      <c r="AB150" s="61"/>
      <c r="AC150" s="58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88"/>
    </row>
    <row r="151" spans="1:42" ht="19.5" customHeight="1">
      <c r="A151" s="44"/>
      <c r="B151" s="67"/>
      <c r="C151" s="93"/>
      <c r="D151" s="38" t="s">
        <v>97</v>
      </c>
      <c r="E151" s="38"/>
      <c r="F151" s="38"/>
      <c r="G151" s="38"/>
      <c r="H151" s="38"/>
      <c r="I151" s="38"/>
      <c r="J151" s="38"/>
      <c r="K151" s="39"/>
      <c r="L151" s="47">
        <v>0</v>
      </c>
      <c r="M151" s="54"/>
      <c r="N151" s="54"/>
      <c r="O151" s="54"/>
      <c r="P151" s="54"/>
      <c r="Q151" s="96"/>
      <c r="R151" s="47">
        <v>0</v>
      </c>
      <c r="S151" s="54"/>
      <c r="T151" s="54"/>
      <c r="U151" s="54"/>
      <c r="V151" s="54"/>
      <c r="W151" s="79"/>
      <c r="X151" s="49">
        <f>L151-R151</f>
        <v>0</v>
      </c>
      <c r="Y151" s="50"/>
      <c r="Z151" s="50"/>
      <c r="AA151" s="50"/>
      <c r="AB151" s="50"/>
      <c r="AC151" s="58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88"/>
    </row>
    <row r="152" spans="1:42" ht="19.5" customHeight="1">
      <c r="A152" s="44"/>
      <c r="B152" s="190"/>
      <c r="C152" s="38" t="s">
        <v>98</v>
      </c>
      <c r="D152" s="38"/>
      <c r="E152" s="38"/>
      <c r="F152" s="38"/>
      <c r="G152" s="38"/>
      <c r="H152" s="38"/>
      <c r="I152" s="38"/>
      <c r="J152" s="38"/>
      <c r="K152" s="39"/>
      <c r="L152" s="47">
        <f>L149</f>
        <v>0</v>
      </c>
      <c r="M152" s="54"/>
      <c r="N152" s="54"/>
      <c r="O152" s="54"/>
      <c r="P152" s="54"/>
      <c r="Q152" s="34"/>
      <c r="R152" s="47">
        <f>R149</f>
        <v>0</v>
      </c>
      <c r="S152" s="54"/>
      <c r="T152" s="54"/>
      <c r="U152" s="54"/>
      <c r="V152" s="54"/>
      <c r="W152" s="91"/>
      <c r="X152" s="49">
        <f t="shared" si="5"/>
        <v>0</v>
      </c>
      <c r="Y152" s="50"/>
      <c r="Z152" s="50"/>
      <c r="AA152" s="50"/>
      <c r="AB152" s="50"/>
      <c r="AC152" s="55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88"/>
    </row>
    <row r="153" spans="1:42" ht="19.5" customHeight="1">
      <c r="A153" s="44"/>
      <c r="B153" s="94" t="s">
        <v>99</v>
      </c>
      <c r="C153" s="38"/>
      <c r="D153" s="38"/>
      <c r="E153" s="38"/>
      <c r="F153" s="38"/>
      <c r="G153" s="38"/>
      <c r="H153" s="38"/>
      <c r="I153" s="38"/>
      <c r="J153" s="38"/>
      <c r="K153" s="39"/>
      <c r="L153" s="60">
        <f>L147-L152</f>
        <v>0</v>
      </c>
      <c r="M153" s="61"/>
      <c r="N153" s="61"/>
      <c r="O153" s="61"/>
      <c r="P153" s="61"/>
      <c r="Q153" s="96"/>
      <c r="R153" s="60">
        <f>R147-R152</f>
        <v>0</v>
      </c>
      <c r="S153" s="61"/>
      <c r="T153" s="61"/>
      <c r="U153" s="61"/>
      <c r="V153" s="61"/>
      <c r="W153" s="79"/>
      <c r="X153" s="60">
        <f t="shared" si="5"/>
        <v>0</v>
      </c>
      <c r="Y153" s="61"/>
      <c r="Z153" s="61"/>
      <c r="AA153" s="61"/>
      <c r="AB153" s="61"/>
      <c r="AC153" s="58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88"/>
    </row>
    <row r="154" spans="1:42" ht="19.5" customHeight="1">
      <c r="A154" s="191"/>
      <c r="B154" s="38" t="s">
        <v>100</v>
      </c>
      <c r="C154" s="38"/>
      <c r="D154" s="38"/>
      <c r="E154" s="38"/>
      <c r="F154" s="38"/>
      <c r="G154" s="38"/>
      <c r="H154" s="38"/>
      <c r="I154" s="38"/>
      <c r="J154" s="38"/>
      <c r="K154" s="39"/>
      <c r="L154" s="60">
        <f>L137+L153</f>
        <v>0</v>
      </c>
      <c r="M154" s="61"/>
      <c r="N154" s="61"/>
      <c r="O154" s="61"/>
      <c r="P154" s="61"/>
      <c r="Q154" s="96"/>
      <c r="R154" s="60">
        <f>R137+R153</f>
        <v>0</v>
      </c>
      <c r="S154" s="61"/>
      <c r="T154" s="61"/>
      <c r="U154" s="61"/>
      <c r="V154" s="61"/>
      <c r="W154" s="79"/>
      <c r="X154" s="60">
        <f>-L154-R154</f>
        <v>0</v>
      </c>
      <c r="Y154" s="61"/>
      <c r="Z154" s="61"/>
      <c r="AA154" s="61"/>
      <c r="AB154" s="61"/>
      <c r="AC154" s="58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88"/>
    </row>
    <row r="155" spans="1:42" ht="19.5" customHeight="1">
      <c r="A155" s="191"/>
      <c r="B155" s="38" t="s">
        <v>101</v>
      </c>
      <c r="C155" s="38"/>
      <c r="D155" s="38"/>
      <c r="E155" s="38"/>
      <c r="F155" s="38"/>
      <c r="G155" s="38"/>
      <c r="H155" s="38"/>
      <c r="I155" s="38"/>
      <c r="J155" s="38"/>
      <c r="K155" s="39"/>
      <c r="L155" s="56">
        <f>R156</f>
        <v>37391760</v>
      </c>
      <c r="M155" s="57" ph="1"/>
      <c r="N155" s="57" ph="1"/>
      <c r="O155" s="57" ph="1"/>
      <c r="P155" s="57" ph="1"/>
      <c r="Q155" s="96"/>
      <c r="R155" s="192">
        <v>42424730</v>
      </c>
      <c r="S155" s="193"/>
      <c r="T155" s="193"/>
      <c r="U155" s="193"/>
      <c r="V155" s="193"/>
      <c r="W155" s="79"/>
      <c r="X155" s="49">
        <f>L155-R155</f>
        <v>-5032970</v>
      </c>
      <c r="Y155" s="50"/>
      <c r="Z155" s="50"/>
      <c r="AA155" s="50"/>
      <c r="AB155" s="50"/>
      <c r="AC155" s="58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88"/>
    </row>
    <row r="156" spans="1:42" ht="19.5" customHeight="1">
      <c r="A156" s="191"/>
      <c r="B156" s="38" t="s">
        <v>102</v>
      </c>
      <c r="C156" s="38"/>
      <c r="D156" s="38"/>
      <c r="E156" s="38"/>
      <c r="F156" s="38"/>
      <c r="G156" s="38"/>
      <c r="H156" s="38"/>
      <c r="I156" s="38"/>
      <c r="J156" s="38"/>
      <c r="K156" s="39"/>
      <c r="L156" s="56">
        <v>36215526</v>
      </c>
      <c r="M156" s="57"/>
      <c r="N156" s="57"/>
      <c r="O156" s="57"/>
      <c r="P156" s="57"/>
      <c r="Q156" s="96"/>
      <c r="R156" s="56">
        <v>37391760</v>
      </c>
      <c r="S156" s="57"/>
      <c r="T156" s="57"/>
      <c r="U156" s="57"/>
      <c r="V156" s="57"/>
      <c r="W156" s="79"/>
      <c r="X156" s="49">
        <f>L156-R156</f>
        <v>-1176234</v>
      </c>
      <c r="Y156" s="50"/>
      <c r="Z156" s="50"/>
      <c r="AA156" s="50"/>
      <c r="AB156" s="50"/>
      <c r="AC156" s="58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88"/>
    </row>
    <row r="157" spans="1:42" ht="19.5" customHeight="1">
      <c r="A157" s="37" t="s">
        <v>103</v>
      </c>
      <c r="B157" s="38"/>
      <c r="C157" s="38"/>
      <c r="D157" s="38"/>
      <c r="E157" s="38"/>
      <c r="F157" s="38"/>
      <c r="G157" s="38"/>
      <c r="H157" s="38"/>
      <c r="I157" s="38"/>
      <c r="J157" s="38"/>
      <c r="K157" s="39"/>
      <c r="L157" s="56"/>
      <c r="M157" s="57"/>
      <c r="N157" s="57"/>
      <c r="O157" s="57"/>
      <c r="P157" s="57"/>
      <c r="Q157" s="96"/>
      <c r="R157" s="194"/>
      <c r="S157" s="195"/>
      <c r="T157" s="195"/>
      <c r="U157" s="195"/>
      <c r="V157" s="195"/>
      <c r="W157" s="79"/>
      <c r="X157" s="60"/>
      <c r="Y157" s="61"/>
      <c r="Z157" s="61"/>
      <c r="AA157" s="61"/>
      <c r="AB157" s="61"/>
      <c r="AC157" s="58"/>
      <c r="AD157" s="91"/>
      <c r="AE157" s="91"/>
      <c r="AF157" s="91"/>
      <c r="AG157" s="91"/>
      <c r="AH157" s="91"/>
      <c r="AI157" s="91"/>
      <c r="AJ157" s="91"/>
      <c r="AK157" s="91"/>
      <c r="AL157" s="91"/>
      <c r="AM157" s="91"/>
      <c r="AN157" s="91"/>
      <c r="AO157" s="91"/>
      <c r="AP157" s="88"/>
    </row>
    <row r="158" spans="1:42" ht="19.5" customHeight="1">
      <c r="A158" s="43" t="s">
        <v>104</v>
      </c>
      <c r="B158" s="52"/>
      <c r="C158" s="52"/>
      <c r="D158" s="52"/>
      <c r="E158" s="52"/>
      <c r="F158" s="52"/>
      <c r="G158" s="52"/>
      <c r="H158" s="52"/>
      <c r="I158" s="52"/>
      <c r="J158" s="52"/>
      <c r="K158" s="53"/>
      <c r="L158" s="56"/>
      <c r="M158" s="57"/>
      <c r="N158" s="57"/>
      <c r="O158" s="57"/>
      <c r="P158" s="57"/>
      <c r="Q158" s="96"/>
      <c r="R158" s="194"/>
      <c r="S158" s="195"/>
      <c r="T158" s="195"/>
      <c r="U158" s="195"/>
      <c r="V158" s="195"/>
      <c r="W158" s="79"/>
      <c r="X158" s="60"/>
      <c r="Y158" s="61"/>
      <c r="Z158" s="61"/>
      <c r="AA158" s="61"/>
      <c r="AB158" s="61"/>
      <c r="AC158" s="58"/>
      <c r="AD158" s="91"/>
      <c r="AE158" s="91"/>
      <c r="AF158" s="91"/>
      <c r="AG158" s="91"/>
      <c r="AH158" s="91"/>
      <c r="AI158" s="91"/>
      <c r="AJ158" s="91"/>
      <c r="AK158" s="91"/>
      <c r="AL158" s="91"/>
      <c r="AM158" s="91"/>
      <c r="AN158" s="91"/>
      <c r="AO158" s="91"/>
      <c r="AP158" s="88"/>
    </row>
    <row r="159" spans="1:42" ht="19.5" customHeight="1">
      <c r="A159" s="196"/>
      <c r="B159" s="94" t="s">
        <v>105</v>
      </c>
      <c r="C159" s="38"/>
      <c r="D159" s="38"/>
      <c r="E159" s="38"/>
      <c r="F159" s="38"/>
      <c r="G159" s="38"/>
      <c r="H159" s="38"/>
      <c r="I159" s="38"/>
      <c r="J159" s="38"/>
      <c r="K159" s="39"/>
      <c r="L159" s="56">
        <v>0</v>
      </c>
      <c r="M159" s="57"/>
      <c r="N159" s="57"/>
      <c r="O159" s="57"/>
      <c r="P159" s="57"/>
      <c r="Q159" s="96"/>
      <c r="R159" s="56">
        <v>0</v>
      </c>
      <c r="S159" s="57"/>
      <c r="T159" s="57"/>
      <c r="U159" s="57"/>
      <c r="V159" s="57"/>
      <c r="W159" s="79"/>
      <c r="X159" s="60">
        <v>0</v>
      </c>
      <c r="Y159" s="61"/>
      <c r="Z159" s="61"/>
      <c r="AA159" s="61"/>
      <c r="AB159" s="61"/>
      <c r="AC159" s="58"/>
      <c r="AD159" s="91"/>
      <c r="AE159" s="91"/>
      <c r="AF159" s="91"/>
      <c r="AG159" s="91"/>
      <c r="AH159" s="91"/>
      <c r="AI159" s="91"/>
      <c r="AJ159" s="91"/>
      <c r="AK159" s="91"/>
      <c r="AL159" s="91"/>
      <c r="AM159" s="91"/>
      <c r="AN159" s="91"/>
      <c r="AO159" s="91"/>
      <c r="AP159" s="88"/>
    </row>
    <row r="160" spans="1:42" ht="19.5" customHeight="1">
      <c r="A160" s="43" t="s">
        <v>106</v>
      </c>
      <c r="B160" s="52"/>
      <c r="C160" s="52"/>
      <c r="D160" s="52"/>
      <c r="E160" s="52"/>
      <c r="F160" s="52"/>
      <c r="G160" s="52"/>
      <c r="H160" s="52"/>
      <c r="I160" s="52"/>
      <c r="J160" s="52"/>
      <c r="K160" s="53"/>
      <c r="L160" s="56"/>
      <c r="M160" s="57"/>
      <c r="N160" s="57"/>
      <c r="O160" s="57"/>
      <c r="P160" s="57"/>
      <c r="Q160" s="96"/>
      <c r="R160" s="194"/>
      <c r="S160" s="195"/>
      <c r="T160" s="195"/>
      <c r="U160" s="195"/>
      <c r="V160" s="195"/>
      <c r="W160" s="79"/>
      <c r="X160" s="60"/>
      <c r="Y160" s="61"/>
      <c r="Z160" s="61"/>
      <c r="AA160" s="61"/>
      <c r="AB160" s="61"/>
      <c r="AC160" s="58"/>
      <c r="AD160" s="91"/>
      <c r="AE160" s="91"/>
      <c r="AF160" s="91"/>
      <c r="AG160" s="91"/>
      <c r="AH160" s="91"/>
      <c r="AI160" s="91"/>
      <c r="AJ160" s="91"/>
      <c r="AK160" s="91"/>
      <c r="AL160" s="91"/>
      <c r="AM160" s="91"/>
      <c r="AN160" s="91"/>
      <c r="AO160" s="91"/>
      <c r="AP160" s="88"/>
    </row>
    <row r="161" spans="1:42" ht="19.5" customHeight="1">
      <c r="A161" s="196"/>
      <c r="B161" s="94" t="s">
        <v>107</v>
      </c>
      <c r="C161" s="38"/>
      <c r="D161" s="38"/>
      <c r="E161" s="38"/>
      <c r="F161" s="38"/>
      <c r="G161" s="38"/>
      <c r="H161" s="38"/>
      <c r="I161" s="38"/>
      <c r="J161" s="38"/>
      <c r="K161" s="39"/>
      <c r="L161" s="56">
        <v>0</v>
      </c>
      <c r="M161" s="57"/>
      <c r="N161" s="57"/>
      <c r="O161" s="57"/>
      <c r="P161" s="57"/>
      <c r="Q161" s="96"/>
      <c r="R161" s="56">
        <v>0</v>
      </c>
      <c r="S161" s="57"/>
      <c r="T161" s="57"/>
      <c r="U161" s="57"/>
      <c r="V161" s="57"/>
      <c r="W161" s="79"/>
      <c r="X161" s="60">
        <v>0</v>
      </c>
      <c r="Y161" s="61"/>
      <c r="Z161" s="61"/>
      <c r="AA161" s="61"/>
      <c r="AB161" s="61"/>
      <c r="AC161" s="58"/>
      <c r="AD161" s="91"/>
      <c r="AE161" s="91"/>
      <c r="AF161" s="91"/>
      <c r="AG161" s="91"/>
      <c r="AH161" s="91"/>
      <c r="AI161" s="91"/>
      <c r="AJ161" s="91"/>
      <c r="AK161" s="91"/>
      <c r="AL161" s="91"/>
      <c r="AM161" s="91"/>
      <c r="AN161" s="91"/>
      <c r="AO161" s="91"/>
      <c r="AP161" s="88"/>
    </row>
    <row r="162" spans="1:42" ht="19.5" customHeight="1">
      <c r="A162" s="191"/>
      <c r="B162" s="38" t="s">
        <v>108</v>
      </c>
      <c r="C162" s="38"/>
      <c r="D162" s="38"/>
      <c r="E162" s="38"/>
      <c r="F162" s="38"/>
      <c r="G162" s="38"/>
      <c r="H162" s="38"/>
      <c r="I162" s="38"/>
      <c r="J162" s="38"/>
      <c r="K162" s="39"/>
      <c r="L162" s="56">
        <v>0</v>
      </c>
      <c r="M162" s="57"/>
      <c r="N162" s="57"/>
      <c r="O162" s="57"/>
      <c r="P162" s="57"/>
      <c r="Q162" s="96"/>
      <c r="R162" s="56">
        <v>0</v>
      </c>
      <c r="S162" s="57"/>
      <c r="T162" s="57"/>
      <c r="U162" s="57"/>
      <c r="V162" s="57"/>
      <c r="W162" s="79"/>
      <c r="X162" s="60">
        <v>0</v>
      </c>
      <c r="Y162" s="61"/>
      <c r="Z162" s="61"/>
      <c r="AA162" s="61"/>
      <c r="AB162" s="61"/>
      <c r="AC162" s="58"/>
      <c r="AD162" s="91"/>
      <c r="AE162" s="91"/>
      <c r="AF162" s="91"/>
      <c r="AG162" s="91"/>
      <c r="AH162" s="91"/>
      <c r="AI162" s="91"/>
      <c r="AJ162" s="91"/>
      <c r="AK162" s="91"/>
      <c r="AL162" s="91"/>
      <c r="AM162" s="91"/>
      <c r="AN162" s="91"/>
      <c r="AO162" s="91"/>
      <c r="AP162" s="88"/>
    </row>
    <row r="163" spans="1:42" ht="19.5" customHeight="1">
      <c r="A163" s="191"/>
      <c r="B163" s="38" t="s">
        <v>109</v>
      </c>
      <c r="C163" s="38"/>
      <c r="D163" s="38"/>
      <c r="E163" s="38"/>
      <c r="F163" s="38"/>
      <c r="G163" s="38"/>
      <c r="H163" s="38"/>
      <c r="I163" s="38"/>
      <c r="J163" s="38"/>
      <c r="K163" s="39"/>
      <c r="L163" s="56">
        <v>0</v>
      </c>
      <c r="M163" s="57"/>
      <c r="N163" s="57"/>
      <c r="O163" s="57"/>
      <c r="P163" s="57"/>
      <c r="Q163" s="96"/>
      <c r="R163" s="56">
        <v>0</v>
      </c>
      <c r="S163" s="57"/>
      <c r="T163" s="57"/>
      <c r="U163" s="57"/>
      <c r="V163" s="57"/>
      <c r="W163" s="79"/>
      <c r="X163" s="60">
        <v>0</v>
      </c>
      <c r="Y163" s="61"/>
      <c r="Z163" s="61"/>
      <c r="AA163" s="61"/>
      <c r="AB163" s="61"/>
      <c r="AC163" s="58"/>
      <c r="AD163" s="91"/>
      <c r="AE163" s="91"/>
      <c r="AF163" s="91"/>
      <c r="AG163" s="91"/>
      <c r="AH163" s="91"/>
      <c r="AI163" s="91"/>
      <c r="AJ163" s="91"/>
      <c r="AK163" s="91"/>
      <c r="AL163" s="91"/>
      <c r="AM163" s="91"/>
      <c r="AN163" s="91"/>
      <c r="AO163" s="91"/>
      <c r="AP163" s="88"/>
    </row>
    <row r="164" spans="1:42" ht="19.5" customHeight="1">
      <c r="A164" s="191"/>
      <c r="B164" s="38" t="s">
        <v>110</v>
      </c>
      <c r="C164" s="38"/>
      <c r="D164" s="38"/>
      <c r="E164" s="38"/>
      <c r="F164" s="38"/>
      <c r="G164" s="38"/>
      <c r="H164" s="38"/>
      <c r="I164" s="38"/>
      <c r="J164" s="38"/>
      <c r="K164" s="39"/>
      <c r="L164" s="56">
        <v>0</v>
      </c>
      <c r="M164" s="57"/>
      <c r="N164" s="57"/>
      <c r="O164" s="57"/>
      <c r="P164" s="57"/>
      <c r="Q164" s="96"/>
      <c r="R164" s="56">
        <v>0</v>
      </c>
      <c r="S164" s="57"/>
      <c r="T164" s="57"/>
      <c r="U164" s="57"/>
      <c r="V164" s="57"/>
      <c r="W164" s="79"/>
      <c r="X164" s="60">
        <v>0</v>
      </c>
      <c r="Y164" s="61"/>
      <c r="Z164" s="61"/>
      <c r="AA164" s="61"/>
      <c r="AB164" s="61"/>
      <c r="AC164" s="58"/>
      <c r="AD164" s="91"/>
      <c r="AE164" s="91"/>
      <c r="AF164" s="91"/>
      <c r="AG164" s="91"/>
      <c r="AH164" s="91"/>
      <c r="AI164" s="91"/>
      <c r="AJ164" s="91"/>
      <c r="AK164" s="91"/>
      <c r="AL164" s="91"/>
      <c r="AM164" s="91"/>
      <c r="AN164" s="91"/>
      <c r="AO164" s="91"/>
      <c r="AP164" s="88"/>
    </row>
    <row r="165" spans="1:42" ht="19.5" customHeight="1" thickBot="1">
      <c r="A165" s="197" t="s">
        <v>111</v>
      </c>
      <c r="B165" s="174"/>
      <c r="C165" s="174"/>
      <c r="D165" s="174"/>
      <c r="E165" s="174"/>
      <c r="F165" s="174"/>
      <c r="G165" s="174"/>
      <c r="H165" s="174"/>
      <c r="I165" s="174"/>
      <c r="J165" s="174"/>
      <c r="K165" s="186"/>
      <c r="L165" s="187">
        <f>L156</f>
        <v>36215526</v>
      </c>
      <c r="M165" s="188"/>
      <c r="N165" s="188"/>
      <c r="O165" s="188"/>
      <c r="P165" s="188"/>
      <c r="Q165" s="178"/>
      <c r="R165" s="187">
        <f>R156</f>
        <v>37391760</v>
      </c>
      <c r="S165" s="188"/>
      <c r="T165" s="188"/>
      <c r="U165" s="188"/>
      <c r="V165" s="188"/>
      <c r="W165" s="175"/>
      <c r="X165" s="176">
        <f>L165-R165</f>
        <v>-1176234</v>
      </c>
      <c r="Y165" s="177"/>
      <c r="Z165" s="177"/>
      <c r="AA165" s="177"/>
      <c r="AB165" s="177"/>
      <c r="AC165" s="179"/>
      <c r="AD165" s="175"/>
      <c r="AE165" s="175"/>
      <c r="AF165" s="175"/>
      <c r="AG165" s="175"/>
      <c r="AH165" s="175"/>
      <c r="AI165" s="175"/>
      <c r="AJ165" s="175"/>
      <c r="AK165" s="175"/>
      <c r="AL165" s="175"/>
      <c r="AM165" s="175"/>
      <c r="AN165" s="175"/>
      <c r="AO165" s="175"/>
      <c r="AP165" s="180"/>
    </row>
    <row r="166" spans="1:42" ht="15" customHeight="1">
      <c r="A166" s="131"/>
      <c r="B166" s="131"/>
      <c r="C166" s="131"/>
      <c r="D166" s="131"/>
      <c r="E166" s="131"/>
      <c r="F166" s="131"/>
      <c r="G166" s="131"/>
      <c r="H166" s="131"/>
      <c r="I166" s="131"/>
      <c r="J166" s="131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  <c r="AE166" s="131"/>
      <c r="AF166" s="131"/>
      <c r="AG166" s="131"/>
      <c r="AH166" s="131"/>
      <c r="AI166" s="131"/>
      <c r="AJ166" s="131"/>
      <c r="AK166" s="131"/>
      <c r="AL166" s="131"/>
      <c r="AM166" s="131"/>
      <c r="AN166" s="131"/>
      <c r="AO166" s="131"/>
      <c r="AP166" s="131"/>
    </row>
    <row r="167" spans="1:42">
      <c r="A167" s="131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  <c r="AE167" s="131"/>
      <c r="AF167" s="131"/>
      <c r="AG167" s="131"/>
      <c r="AH167" s="131"/>
      <c r="AI167" s="131"/>
      <c r="AJ167" s="131"/>
      <c r="AK167" s="131"/>
      <c r="AL167" s="131"/>
      <c r="AM167" s="131"/>
      <c r="AN167" s="131"/>
      <c r="AO167" s="131"/>
      <c r="AP167" s="131"/>
    </row>
    <row r="168" spans="1:42">
      <c r="A168" s="131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  <c r="AG168" s="131"/>
      <c r="AH168" s="131"/>
      <c r="AI168" s="131"/>
      <c r="AJ168" s="131"/>
      <c r="AK168" s="131"/>
      <c r="AL168" s="131"/>
      <c r="AM168" s="131"/>
      <c r="AN168" s="131"/>
      <c r="AO168" s="131"/>
      <c r="AP168" s="131"/>
    </row>
    <row r="169" spans="1:42">
      <c r="A169" s="131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131"/>
      <c r="AH169" s="131"/>
      <c r="AI169" s="131"/>
      <c r="AJ169" s="131"/>
      <c r="AK169" s="131"/>
      <c r="AL169" s="131"/>
      <c r="AM169" s="131"/>
      <c r="AN169" s="131"/>
      <c r="AO169" s="131"/>
      <c r="AP169" s="131"/>
    </row>
    <row r="170" spans="1:42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</row>
    <row r="171" spans="1:42">
      <c r="A171" s="131"/>
      <c r="B171" s="131"/>
      <c r="C171" s="131"/>
      <c r="D171" s="131"/>
      <c r="E171" s="131"/>
      <c r="F171" s="131"/>
      <c r="G171" s="131"/>
      <c r="H171" s="131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1"/>
      <c r="AM171" s="131"/>
      <c r="AN171" s="131"/>
      <c r="AO171" s="131"/>
      <c r="AP171" s="131"/>
    </row>
    <row r="172" spans="1:42">
      <c r="A172" s="131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  <c r="AE172" s="131"/>
      <c r="AF172" s="131"/>
      <c r="AG172" s="131"/>
      <c r="AH172" s="131"/>
      <c r="AI172" s="131"/>
      <c r="AJ172" s="131"/>
      <c r="AK172" s="131"/>
      <c r="AL172" s="131"/>
      <c r="AM172" s="131"/>
      <c r="AN172" s="131"/>
      <c r="AO172" s="131"/>
      <c r="AP172" s="131"/>
    </row>
    <row r="173" spans="1:42">
      <c r="A173" s="131"/>
      <c r="B173" s="131"/>
      <c r="C173" s="131"/>
      <c r="D173" s="131"/>
      <c r="E173" s="131"/>
      <c r="F173" s="131"/>
      <c r="G173" s="131"/>
      <c r="H173" s="131"/>
      <c r="I173" s="131"/>
      <c r="J173" s="131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  <c r="AE173" s="131"/>
      <c r="AF173" s="131"/>
      <c r="AG173" s="131"/>
      <c r="AH173" s="131"/>
      <c r="AI173" s="131"/>
      <c r="AJ173" s="131"/>
      <c r="AK173" s="131"/>
      <c r="AL173" s="131"/>
      <c r="AM173" s="131"/>
      <c r="AN173" s="131"/>
      <c r="AO173" s="131"/>
      <c r="AP173" s="131"/>
    </row>
    <row r="174" spans="1:42">
      <c r="A174" s="131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</row>
    <row r="175" spans="1:42">
      <c r="A175" s="131"/>
      <c r="B175" s="131"/>
      <c r="C175" s="131"/>
      <c r="D175" s="131"/>
      <c r="E175" s="131"/>
      <c r="F175" s="131"/>
      <c r="G175" s="131"/>
      <c r="H175" s="131"/>
      <c r="I175" s="131"/>
      <c r="J175" s="131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  <c r="AG175" s="131"/>
      <c r="AH175" s="131"/>
      <c r="AI175" s="131"/>
      <c r="AJ175" s="131"/>
      <c r="AK175" s="131"/>
      <c r="AL175" s="131"/>
      <c r="AM175" s="131"/>
      <c r="AN175" s="131"/>
      <c r="AO175" s="131"/>
      <c r="AP175" s="131"/>
    </row>
    <row r="176" spans="1:42">
      <c r="A176" s="131"/>
      <c r="B176" s="131"/>
      <c r="C176" s="131"/>
      <c r="D176" s="131"/>
      <c r="E176" s="131"/>
      <c r="F176" s="131"/>
      <c r="G176" s="131"/>
      <c r="H176" s="131"/>
      <c r="I176" s="131"/>
      <c r="J176" s="131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  <c r="AE176" s="131"/>
      <c r="AF176" s="131"/>
      <c r="AG176" s="131"/>
      <c r="AH176" s="131"/>
      <c r="AI176" s="131"/>
      <c r="AJ176" s="131"/>
      <c r="AK176" s="131"/>
      <c r="AL176" s="131"/>
      <c r="AM176" s="131"/>
      <c r="AN176" s="131"/>
      <c r="AO176" s="131"/>
      <c r="AP176" s="131"/>
    </row>
    <row r="177" spans="1:42">
      <c r="A177" s="131"/>
      <c r="B177" s="131"/>
      <c r="C177" s="131"/>
      <c r="D177" s="131"/>
      <c r="E177" s="131"/>
      <c r="F177" s="131"/>
      <c r="G177" s="131"/>
      <c r="H177" s="131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  <c r="AG177" s="131"/>
      <c r="AH177" s="131"/>
      <c r="AI177" s="131"/>
      <c r="AJ177" s="131"/>
      <c r="AK177" s="131"/>
      <c r="AL177" s="131"/>
      <c r="AM177" s="131"/>
      <c r="AN177" s="131"/>
      <c r="AO177" s="131"/>
      <c r="AP177" s="131"/>
    </row>
    <row r="178" spans="1:42">
      <c r="A178" s="131"/>
      <c r="B178" s="131"/>
      <c r="C178" s="131"/>
      <c r="D178" s="131"/>
      <c r="E178" s="131"/>
      <c r="F178" s="131"/>
      <c r="G178" s="131"/>
      <c r="H178" s="131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131"/>
      <c r="AH178" s="131"/>
      <c r="AI178" s="131"/>
      <c r="AJ178" s="131"/>
      <c r="AK178" s="131"/>
      <c r="AL178" s="131"/>
      <c r="AM178" s="131"/>
      <c r="AN178" s="131"/>
      <c r="AO178" s="131"/>
      <c r="AP178" s="131"/>
    </row>
    <row r="179" spans="1:42">
      <c r="A179" s="131"/>
      <c r="B179" s="131"/>
      <c r="C179" s="131"/>
      <c r="D179" s="131"/>
      <c r="E179" s="131"/>
      <c r="F179" s="131"/>
      <c r="G179" s="131"/>
      <c r="H179" s="131"/>
      <c r="I179" s="131"/>
      <c r="J179" s="131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131"/>
      <c r="AK179" s="131"/>
      <c r="AL179" s="131"/>
      <c r="AM179" s="131"/>
      <c r="AN179" s="131"/>
      <c r="AO179" s="131"/>
      <c r="AP179" s="131"/>
    </row>
    <row r="180" spans="1:42">
      <c r="A180" s="131"/>
      <c r="B180" s="131"/>
      <c r="C180" s="131"/>
      <c r="D180" s="131"/>
      <c r="E180" s="131"/>
      <c r="F180" s="131"/>
      <c r="G180" s="131"/>
      <c r="H180" s="131"/>
      <c r="I180" s="131"/>
      <c r="J180" s="131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  <c r="AE180" s="131"/>
      <c r="AF180" s="131"/>
      <c r="AG180" s="131"/>
      <c r="AH180" s="131"/>
      <c r="AI180" s="131"/>
      <c r="AJ180" s="131"/>
      <c r="AK180" s="131"/>
      <c r="AL180" s="131"/>
      <c r="AM180" s="131"/>
      <c r="AN180" s="131"/>
      <c r="AO180" s="131"/>
      <c r="AP180" s="131"/>
    </row>
    <row r="181" spans="1:42">
      <c r="A181" s="131"/>
      <c r="B181" s="131"/>
      <c r="C181" s="131"/>
      <c r="D181" s="131"/>
      <c r="E181" s="131"/>
      <c r="F181" s="131"/>
      <c r="G181" s="131"/>
      <c r="H181" s="131"/>
      <c r="I181" s="131"/>
      <c r="J181" s="131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  <c r="AE181" s="131"/>
      <c r="AF181" s="131"/>
      <c r="AG181" s="131"/>
      <c r="AH181" s="131"/>
      <c r="AI181" s="131"/>
      <c r="AJ181" s="131"/>
      <c r="AK181" s="131"/>
      <c r="AL181" s="131"/>
      <c r="AM181" s="131"/>
      <c r="AN181" s="131"/>
      <c r="AO181" s="131"/>
      <c r="AP181" s="131"/>
    </row>
    <row r="182" spans="1:42">
      <c r="A182" s="14" t="s">
        <v>125</v>
      </c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</row>
    <row r="183" spans="1:42">
      <c r="A183" s="131" t="s">
        <v>126</v>
      </c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</row>
    <row r="184" spans="1:42" ht="19.5" thickBot="1">
      <c r="A184" s="131"/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19" t="s">
        <v>0</v>
      </c>
      <c r="AM184" s="19"/>
      <c r="AN184" s="19"/>
      <c r="AO184" s="19"/>
      <c r="AP184" s="19"/>
    </row>
    <row r="185" spans="1:42">
      <c r="A185" s="20" t="s">
        <v>1</v>
      </c>
      <c r="B185" s="21"/>
      <c r="C185" s="21"/>
      <c r="D185" s="21"/>
      <c r="E185" s="21"/>
      <c r="F185" s="21"/>
      <c r="G185" s="21"/>
      <c r="H185" s="21"/>
      <c r="I185" s="21"/>
      <c r="J185" s="21"/>
      <c r="K185" s="22"/>
      <c r="L185" s="23" t="s">
        <v>2</v>
      </c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5"/>
      <c r="AD185" s="26" t="s">
        <v>3</v>
      </c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7"/>
    </row>
    <row r="186" spans="1:42">
      <c r="A186" s="28"/>
      <c r="B186" s="29"/>
      <c r="C186" s="29"/>
      <c r="D186" s="29"/>
      <c r="E186" s="29"/>
      <c r="F186" s="29"/>
      <c r="G186" s="29"/>
      <c r="H186" s="29"/>
      <c r="I186" s="29"/>
      <c r="J186" s="29"/>
      <c r="K186" s="30"/>
      <c r="L186" s="31" t="s">
        <v>4</v>
      </c>
      <c r="M186" s="32"/>
      <c r="N186" s="32"/>
      <c r="O186" s="32"/>
      <c r="P186" s="32"/>
      <c r="Q186" s="33"/>
      <c r="R186" s="31" t="s">
        <v>5</v>
      </c>
      <c r="S186" s="32"/>
      <c r="T186" s="32"/>
      <c r="U186" s="32"/>
      <c r="V186" s="32"/>
      <c r="W186" s="33"/>
      <c r="X186" s="31" t="s">
        <v>6</v>
      </c>
      <c r="Y186" s="32"/>
      <c r="Z186" s="32"/>
      <c r="AA186" s="32"/>
      <c r="AB186" s="32"/>
      <c r="AC186" s="33"/>
      <c r="AD186" s="35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36"/>
    </row>
    <row r="187" spans="1:42">
      <c r="A187" s="37" t="s">
        <v>127</v>
      </c>
      <c r="B187" s="38"/>
      <c r="C187" s="38"/>
      <c r="D187" s="38"/>
      <c r="E187" s="38"/>
      <c r="F187" s="38"/>
      <c r="G187" s="38"/>
      <c r="H187" s="38"/>
      <c r="I187" s="38"/>
      <c r="J187" s="38"/>
      <c r="K187" s="39"/>
      <c r="L187" s="198"/>
      <c r="M187" s="95"/>
      <c r="N187" s="95"/>
      <c r="O187" s="95"/>
      <c r="P187" s="95"/>
      <c r="Q187" s="34"/>
      <c r="R187" s="198"/>
      <c r="S187" s="95"/>
      <c r="T187" s="95"/>
      <c r="U187" s="95"/>
      <c r="V187" s="95"/>
      <c r="W187" s="91"/>
      <c r="X187" s="199"/>
      <c r="Y187" s="48"/>
      <c r="Z187" s="48"/>
      <c r="AA187" s="48"/>
      <c r="AB187" s="48"/>
      <c r="AC187" s="34"/>
      <c r="AD187" s="91"/>
      <c r="AE187" s="91"/>
      <c r="AF187" s="91"/>
      <c r="AG187" s="91"/>
      <c r="AH187" s="91"/>
      <c r="AI187" s="91"/>
      <c r="AJ187" s="91"/>
      <c r="AK187" s="91"/>
      <c r="AL187" s="91"/>
      <c r="AM187" s="91"/>
      <c r="AN187" s="91"/>
      <c r="AO187" s="91"/>
      <c r="AP187" s="88"/>
    </row>
    <row r="188" spans="1:42">
      <c r="A188" s="191"/>
      <c r="B188" s="38" t="s">
        <v>128</v>
      </c>
      <c r="C188" s="38"/>
      <c r="D188" s="38"/>
      <c r="E188" s="38"/>
      <c r="F188" s="38"/>
      <c r="G188" s="38"/>
      <c r="H188" s="38"/>
      <c r="I188" s="38"/>
      <c r="J188" s="38"/>
      <c r="K188" s="39"/>
      <c r="L188" s="198"/>
      <c r="M188" s="95"/>
      <c r="N188" s="95"/>
      <c r="O188" s="95"/>
      <c r="P188" s="95"/>
      <c r="Q188" s="34"/>
      <c r="R188" s="198"/>
      <c r="S188" s="95"/>
      <c r="T188" s="95"/>
      <c r="U188" s="95"/>
      <c r="V188" s="95"/>
      <c r="W188" s="91"/>
      <c r="X188" s="199"/>
      <c r="Y188" s="48"/>
      <c r="Z188" s="48"/>
      <c r="AA188" s="48"/>
      <c r="AB188" s="48"/>
      <c r="AC188" s="34"/>
      <c r="AD188" s="91"/>
      <c r="AE188" s="91"/>
      <c r="AF188" s="91"/>
      <c r="AG188" s="91"/>
      <c r="AH188" s="91"/>
      <c r="AI188" s="91"/>
      <c r="AJ188" s="91"/>
      <c r="AK188" s="91"/>
      <c r="AL188" s="91"/>
      <c r="AM188" s="91"/>
      <c r="AN188" s="91"/>
      <c r="AO188" s="91"/>
      <c r="AP188" s="88"/>
    </row>
    <row r="189" spans="1:42">
      <c r="A189" s="191"/>
      <c r="B189" s="91"/>
      <c r="C189" s="38" t="s">
        <v>129</v>
      </c>
      <c r="D189" s="38"/>
      <c r="E189" s="38"/>
      <c r="F189" s="38"/>
      <c r="G189" s="38"/>
      <c r="H189" s="38"/>
      <c r="I189" s="38"/>
      <c r="J189" s="38"/>
      <c r="K189" s="39"/>
      <c r="L189" s="198">
        <f>L190</f>
        <v>0</v>
      </c>
      <c r="M189" s="95"/>
      <c r="N189" s="95"/>
      <c r="O189" s="95"/>
      <c r="P189" s="95"/>
      <c r="Q189" s="34"/>
      <c r="R189" s="198">
        <f>R190</f>
        <v>0</v>
      </c>
      <c r="S189" s="95"/>
      <c r="T189" s="95"/>
      <c r="U189" s="95"/>
      <c r="V189" s="95"/>
      <c r="W189" s="91"/>
      <c r="X189" s="49">
        <f>+L189-R189</f>
        <v>0</v>
      </c>
      <c r="Y189" s="50"/>
      <c r="Z189" s="50"/>
      <c r="AA189" s="50"/>
      <c r="AB189" s="50"/>
      <c r="AC189" s="34"/>
      <c r="AD189" s="91"/>
      <c r="AE189" s="91"/>
      <c r="AF189" s="91"/>
      <c r="AG189" s="91"/>
      <c r="AH189" s="91"/>
      <c r="AI189" s="91"/>
      <c r="AJ189" s="91"/>
      <c r="AK189" s="91"/>
      <c r="AL189" s="91"/>
      <c r="AM189" s="91"/>
      <c r="AN189" s="91"/>
      <c r="AO189" s="91"/>
      <c r="AP189" s="88"/>
    </row>
    <row r="190" spans="1:42">
      <c r="A190" s="191"/>
      <c r="B190" s="91"/>
      <c r="C190" s="91"/>
      <c r="D190" s="38" t="s">
        <v>130</v>
      </c>
      <c r="E190" s="38"/>
      <c r="F190" s="38"/>
      <c r="G190" s="38"/>
      <c r="H190" s="38"/>
      <c r="I190" s="38"/>
      <c r="J190" s="38"/>
      <c r="K190" s="39"/>
      <c r="L190" s="198">
        <v>0</v>
      </c>
      <c r="M190" s="95"/>
      <c r="N190" s="95"/>
      <c r="O190" s="95"/>
      <c r="P190" s="95"/>
      <c r="Q190" s="34"/>
      <c r="R190" s="198">
        <v>0</v>
      </c>
      <c r="S190" s="95"/>
      <c r="T190" s="95"/>
      <c r="U190" s="95"/>
      <c r="V190" s="95"/>
      <c r="W190" s="91"/>
      <c r="X190" s="49">
        <f>+L190-R190</f>
        <v>0</v>
      </c>
      <c r="Y190" s="50"/>
      <c r="Z190" s="50"/>
      <c r="AA190" s="50"/>
      <c r="AB190" s="50"/>
      <c r="AC190" s="34"/>
      <c r="AD190" s="12"/>
      <c r="AE190" s="13"/>
      <c r="AF190" s="13"/>
      <c r="AG190" s="13"/>
      <c r="AH190" s="13"/>
      <c r="AI190" s="13"/>
      <c r="AJ190" s="13"/>
      <c r="AK190" s="13"/>
      <c r="AL190" s="91"/>
      <c r="AM190" s="91"/>
      <c r="AN190" s="91"/>
      <c r="AO190" s="91"/>
      <c r="AP190" s="88"/>
    </row>
    <row r="191" spans="1:42">
      <c r="A191" s="191"/>
      <c r="B191" s="91"/>
      <c r="C191" s="38" t="s">
        <v>131</v>
      </c>
      <c r="D191" s="38"/>
      <c r="E191" s="38"/>
      <c r="F191" s="38"/>
      <c r="G191" s="38"/>
      <c r="H191" s="38"/>
      <c r="I191" s="38"/>
      <c r="J191" s="38"/>
      <c r="K191" s="39"/>
      <c r="L191" s="198">
        <f>L192</f>
        <v>0</v>
      </c>
      <c r="M191" s="95"/>
      <c r="N191" s="95"/>
      <c r="O191" s="95"/>
      <c r="P191" s="95"/>
      <c r="Q191" s="34"/>
      <c r="R191" s="198">
        <f>+R192+R193</f>
        <v>0</v>
      </c>
      <c r="S191" s="95"/>
      <c r="T191" s="95"/>
      <c r="U191" s="95"/>
      <c r="V191" s="95"/>
      <c r="W191" s="91"/>
      <c r="X191" s="49">
        <f>L191-R191</f>
        <v>0</v>
      </c>
      <c r="Y191" s="50"/>
      <c r="Z191" s="50"/>
      <c r="AA191" s="50"/>
      <c r="AB191" s="50"/>
      <c r="AC191" s="34"/>
      <c r="AD191" s="91"/>
      <c r="AE191" s="91"/>
      <c r="AF191" s="91"/>
      <c r="AG191" s="91"/>
      <c r="AH191" s="91"/>
      <c r="AI191" s="91"/>
      <c r="AJ191" s="91"/>
      <c r="AK191" s="91"/>
      <c r="AL191" s="91"/>
      <c r="AM191" s="91"/>
      <c r="AN191" s="91"/>
      <c r="AO191" s="91"/>
      <c r="AP191" s="88"/>
    </row>
    <row r="192" spans="1:42">
      <c r="A192" s="191"/>
      <c r="B192" s="91"/>
      <c r="C192" s="91"/>
      <c r="D192" s="38" t="s">
        <v>132</v>
      </c>
      <c r="E192" s="38"/>
      <c r="F192" s="38"/>
      <c r="G192" s="38"/>
      <c r="H192" s="38"/>
      <c r="I192" s="38"/>
      <c r="J192" s="38"/>
      <c r="K192" s="39"/>
      <c r="L192" s="198">
        <v>0</v>
      </c>
      <c r="M192" s="95"/>
      <c r="N192" s="95"/>
      <c r="O192" s="95"/>
      <c r="P192" s="95"/>
      <c r="Q192" s="34"/>
      <c r="R192" s="198">
        <v>0</v>
      </c>
      <c r="S192" s="95"/>
      <c r="T192" s="95"/>
      <c r="U192" s="95"/>
      <c r="V192" s="95"/>
      <c r="W192" s="91"/>
      <c r="X192" s="49">
        <f t="shared" ref="X192:X213" si="6">L192-R192</f>
        <v>0</v>
      </c>
      <c r="Y192" s="50"/>
      <c r="Z192" s="50"/>
      <c r="AA192" s="50"/>
      <c r="AB192" s="50"/>
      <c r="AC192" s="34"/>
      <c r="AD192" s="91"/>
      <c r="AE192" s="91"/>
      <c r="AF192" s="91"/>
      <c r="AG192" s="91"/>
      <c r="AH192" s="91"/>
      <c r="AI192" s="91"/>
      <c r="AJ192" s="91"/>
      <c r="AK192" s="91"/>
      <c r="AL192" s="91"/>
      <c r="AM192" s="91"/>
      <c r="AN192" s="91"/>
      <c r="AO192" s="91"/>
      <c r="AP192" s="88"/>
    </row>
    <row r="193" spans="1:42">
      <c r="A193" s="191"/>
      <c r="B193" s="91"/>
      <c r="C193" s="91"/>
      <c r="D193" s="38" t="s">
        <v>133</v>
      </c>
      <c r="E193" s="38"/>
      <c r="F193" s="38"/>
      <c r="G193" s="38"/>
      <c r="H193" s="38"/>
      <c r="I193" s="38"/>
      <c r="J193" s="38"/>
      <c r="K193" s="39"/>
      <c r="L193" s="198">
        <v>0</v>
      </c>
      <c r="M193" s="95"/>
      <c r="N193" s="95"/>
      <c r="O193" s="95"/>
      <c r="P193" s="95"/>
      <c r="Q193" s="34"/>
      <c r="R193" s="198">
        <v>0</v>
      </c>
      <c r="S193" s="95"/>
      <c r="T193" s="95"/>
      <c r="U193" s="95"/>
      <c r="V193" s="95"/>
      <c r="W193" s="91"/>
      <c r="X193" s="49">
        <f t="shared" si="6"/>
        <v>0</v>
      </c>
      <c r="Y193" s="50"/>
      <c r="Z193" s="50"/>
      <c r="AA193" s="50"/>
      <c r="AB193" s="50"/>
      <c r="AC193" s="34"/>
      <c r="AD193" s="94"/>
      <c r="AE193" s="38"/>
      <c r="AF193" s="38"/>
      <c r="AG193" s="38"/>
      <c r="AH193" s="38"/>
      <c r="AI193" s="38"/>
      <c r="AJ193" s="38"/>
      <c r="AK193" s="38"/>
      <c r="AL193" s="91"/>
      <c r="AM193" s="91"/>
      <c r="AN193" s="91"/>
      <c r="AO193" s="91"/>
      <c r="AP193" s="88"/>
    </row>
    <row r="194" spans="1:42" hidden="1">
      <c r="A194" s="191"/>
      <c r="B194" s="91"/>
      <c r="C194" s="38" t="s">
        <v>134</v>
      </c>
      <c r="D194" s="38"/>
      <c r="E194" s="38"/>
      <c r="F194" s="38"/>
      <c r="G194" s="38"/>
      <c r="H194" s="38"/>
      <c r="I194" s="38"/>
      <c r="J194" s="38"/>
      <c r="K194" s="39"/>
      <c r="L194" s="198">
        <f>L195</f>
        <v>0</v>
      </c>
      <c r="M194" s="95"/>
      <c r="N194" s="95"/>
      <c r="O194" s="95"/>
      <c r="P194" s="95"/>
      <c r="Q194" s="34"/>
      <c r="R194" s="198">
        <f>R195</f>
        <v>0</v>
      </c>
      <c r="S194" s="95"/>
      <c r="T194" s="95"/>
      <c r="U194" s="95"/>
      <c r="V194" s="95"/>
      <c r="W194" s="91"/>
      <c r="X194" s="49">
        <f>L194-R194</f>
        <v>0</v>
      </c>
      <c r="Y194" s="50"/>
      <c r="Z194" s="50"/>
      <c r="AA194" s="50"/>
      <c r="AB194" s="50"/>
      <c r="AC194" s="34"/>
      <c r="AD194" s="91"/>
      <c r="AE194" s="91"/>
      <c r="AF194" s="91"/>
      <c r="AG194" s="91"/>
      <c r="AH194" s="91"/>
      <c r="AI194" s="91"/>
      <c r="AJ194" s="91"/>
      <c r="AK194" s="91"/>
      <c r="AL194" s="91"/>
      <c r="AM194" s="91"/>
      <c r="AN194" s="91"/>
      <c r="AO194" s="91"/>
      <c r="AP194" s="88"/>
    </row>
    <row r="195" spans="1:42" hidden="1">
      <c r="A195" s="191"/>
      <c r="B195" s="91"/>
      <c r="C195" s="91"/>
      <c r="D195" s="38" t="s">
        <v>135</v>
      </c>
      <c r="E195" s="38"/>
      <c r="F195" s="38"/>
      <c r="G195" s="38"/>
      <c r="H195" s="38"/>
      <c r="I195" s="38"/>
      <c r="J195" s="38"/>
      <c r="K195" s="39"/>
      <c r="L195" s="198">
        <v>0</v>
      </c>
      <c r="M195" s="95"/>
      <c r="N195" s="95"/>
      <c r="O195" s="95"/>
      <c r="P195" s="95"/>
      <c r="Q195" s="34"/>
      <c r="R195" s="198">
        <v>0</v>
      </c>
      <c r="S195" s="95"/>
      <c r="T195" s="95"/>
      <c r="U195" s="95"/>
      <c r="V195" s="95"/>
      <c r="W195" s="91"/>
      <c r="X195" s="49">
        <f>L195-R195</f>
        <v>0</v>
      </c>
      <c r="Y195" s="50"/>
      <c r="Z195" s="50"/>
      <c r="AA195" s="50"/>
      <c r="AB195" s="50"/>
      <c r="AC195" s="34"/>
      <c r="AD195" s="91"/>
      <c r="AE195" s="91"/>
      <c r="AF195" s="91"/>
      <c r="AG195" s="91"/>
      <c r="AH195" s="91"/>
      <c r="AI195" s="91"/>
      <c r="AJ195" s="91"/>
      <c r="AK195" s="91"/>
      <c r="AL195" s="91"/>
      <c r="AM195" s="91"/>
      <c r="AN195" s="91"/>
      <c r="AO195" s="91"/>
      <c r="AP195" s="88"/>
    </row>
    <row r="196" spans="1:42">
      <c r="A196" s="191"/>
      <c r="B196" s="91"/>
      <c r="C196" s="38" t="s">
        <v>136</v>
      </c>
      <c r="D196" s="38"/>
      <c r="E196" s="38"/>
      <c r="F196" s="38"/>
      <c r="G196" s="38"/>
      <c r="H196" s="38"/>
      <c r="I196" s="38"/>
      <c r="J196" s="38"/>
      <c r="K196" s="39"/>
      <c r="L196" s="198">
        <f>+L189+L191+L194</f>
        <v>0</v>
      </c>
      <c r="M196" s="95"/>
      <c r="N196" s="95"/>
      <c r="O196" s="95"/>
      <c r="P196" s="95"/>
      <c r="Q196" s="34"/>
      <c r="R196" s="198">
        <f>+R189+R191+R194</f>
        <v>0</v>
      </c>
      <c r="S196" s="95"/>
      <c r="T196" s="95"/>
      <c r="U196" s="95"/>
      <c r="V196" s="95"/>
      <c r="W196" s="91"/>
      <c r="X196" s="49">
        <f t="shared" si="6"/>
        <v>0</v>
      </c>
      <c r="Y196" s="50"/>
      <c r="Z196" s="50"/>
      <c r="AA196" s="50"/>
      <c r="AB196" s="50"/>
      <c r="AC196" s="34"/>
      <c r="AD196" s="91"/>
      <c r="AE196" s="91"/>
      <c r="AF196" s="91"/>
      <c r="AG196" s="91"/>
      <c r="AH196" s="91"/>
      <c r="AI196" s="91"/>
      <c r="AJ196" s="91"/>
      <c r="AK196" s="91"/>
      <c r="AL196" s="91"/>
      <c r="AM196" s="91"/>
      <c r="AN196" s="91"/>
      <c r="AO196" s="91"/>
      <c r="AP196" s="88"/>
    </row>
    <row r="197" spans="1:42">
      <c r="A197" s="191"/>
      <c r="B197" s="38" t="s">
        <v>137</v>
      </c>
      <c r="C197" s="38"/>
      <c r="D197" s="38"/>
      <c r="E197" s="38"/>
      <c r="F197" s="38"/>
      <c r="G197" s="38"/>
      <c r="H197" s="38"/>
      <c r="I197" s="38"/>
      <c r="J197" s="38"/>
      <c r="K197" s="39"/>
      <c r="L197" s="198"/>
      <c r="M197" s="95"/>
      <c r="N197" s="95"/>
      <c r="O197" s="95"/>
      <c r="P197" s="95"/>
      <c r="Q197" s="34"/>
      <c r="R197" s="198"/>
      <c r="S197" s="95"/>
      <c r="T197" s="95"/>
      <c r="U197" s="95"/>
      <c r="V197" s="95"/>
      <c r="W197" s="91"/>
      <c r="X197" s="49"/>
      <c r="Y197" s="50"/>
      <c r="Z197" s="50"/>
      <c r="AA197" s="50"/>
      <c r="AB197" s="50"/>
      <c r="AC197" s="34"/>
      <c r="AD197" s="91"/>
      <c r="AE197" s="91"/>
      <c r="AF197" s="91"/>
      <c r="AG197" s="91"/>
      <c r="AH197" s="91"/>
      <c r="AI197" s="91"/>
      <c r="AJ197" s="91"/>
      <c r="AK197" s="91"/>
      <c r="AL197" s="91"/>
      <c r="AM197" s="91"/>
      <c r="AN197" s="91"/>
      <c r="AO197" s="91"/>
      <c r="AP197" s="88"/>
    </row>
    <row r="198" spans="1:42">
      <c r="A198" s="191"/>
      <c r="B198" s="91"/>
      <c r="C198" s="38" t="s">
        <v>138</v>
      </c>
      <c r="D198" s="38"/>
      <c r="E198" s="38"/>
      <c r="F198" s="38"/>
      <c r="G198" s="38"/>
      <c r="H198" s="38"/>
      <c r="I198" s="38"/>
      <c r="J198" s="38"/>
      <c r="K198" s="39"/>
      <c r="L198" s="198">
        <f>L199+L200</f>
        <v>0</v>
      </c>
      <c r="M198" s="95"/>
      <c r="N198" s="95"/>
      <c r="O198" s="95"/>
      <c r="P198" s="95"/>
      <c r="Q198" s="34"/>
      <c r="R198" s="198">
        <f>R199+R200</f>
        <v>0</v>
      </c>
      <c r="S198" s="95"/>
      <c r="T198" s="95"/>
      <c r="U198" s="95"/>
      <c r="V198" s="95"/>
      <c r="W198" s="91"/>
      <c r="X198" s="49">
        <f t="shared" si="6"/>
        <v>0</v>
      </c>
      <c r="Y198" s="50"/>
      <c r="Z198" s="50"/>
      <c r="AA198" s="50"/>
      <c r="AB198" s="50"/>
      <c r="AC198" s="34"/>
      <c r="AD198" s="91"/>
      <c r="AE198" s="91"/>
      <c r="AF198" s="91"/>
      <c r="AG198" s="91"/>
      <c r="AH198" s="91"/>
      <c r="AI198" s="91"/>
      <c r="AJ198" s="91"/>
      <c r="AK198" s="91"/>
      <c r="AL198" s="91"/>
      <c r="AM198" s="91"/>
      <c r="AN198" s="91"/>
      <c r="AO198" s="91"/>
      <c r="AP198" s="88"/>
    </row>
    <row r="199" spans="1:42">
      <c r="A199" s="191"/>
      <c r="B199" s="91"/>
      <c r="C199" s="91"/>
      <c r="D199" s="38" t="s">
        <v>139</v>
      </c>
      <c r="E199" s="38"/>
      <c r="F199" s="38"/>
      <c r="G199" s="38"/>
      <c r="H199" s="38"/>
      <c r="I199" s="38"/>
      <c r="J199" s="38"/>
      <c r="K199" s="39"/>
      <c r="L199" s="198">
        <v>0</v>
      </c>
      <c r="M199" s="95"/>
      <c r="N199" s="95"/>
      <c r="O199" s="95"/>
      <c r="P199" s="95"/>
      <c r="Q199" s="34"/>
      <c r="R199" s="198">
        <v>0</v>
      </c>
      <c r="S199" s="95"/>
      <c r="T199" s="95"/>
      <c r="U199" s="95"/>
      <c r="V199" s="95"/>
      <c r="W199" s="91"/>
      <c r="X199" s="49">
        <f t="shared" si="6"/>
        <v>0</v>
      </c>
      <c r="Y199" s="50"/>
      <c r="Z199" s="50"/>
      <c r="AA199" s="50"/>
      <c r="AB199" s="50"/>
      <c r="AC199" s="34"/>
      <c r="AD199" s="91"/>
      <c r="AE199" s="91"/>
      <c r="AF199" s="91"/>
      <c r="AG199" s="91"/>
      <c r="AH199" s="91"/>
      <c r="AI199" s="91"/>
      <c r="AJ199" s="91"/>
      <c r="AK199" s="91"/>
      <c r="AL199" s="91"/>
      <c r="AM199" s="91"/>
      <c r="AN199" s="91"/>
      <c r="AO199" s="91"/>
      <c r="AP199" s="88"/>
    </row>
    <row r="200" spans="1:42">
      <c r="A200" s="191"/>
      <c r="B200" s="91"/>
      <c r="C200" s="91"/>
      <c r="D200" s="38" t="s">
        <v>140</v>
      </c>
      <c r="E200" s="38"/>
      <c r="F200" s="38"/>
      <c r="G200" s="38"/>
      <c r="H200" s="38"/>
      <c r="I200" s="38"/>
      <c r="J200" s="38"/>
      <c r="K200" s="39"/>
      <c r="L200" s="198">
        <v>0</v>
      </c>
      <c r="M200" s="95"/>
      <c r="N200" s="95"/>
      <c r="O200" s="95"/>
      <c r="P200" s="95"/>
      <c r="Q200" s="34"/>
      <c r="R200" s="198">
        <v>0</v>
      </c>
      <c r="S200" s="95"/>
      <c r="T200" s="95"/>
      <c r="U200" s="95"/>
      <c r="V200" s="95"/>
      <c r="W200" s="91"/>
      <c r="X200" s="49">
        <f t="shared" si="6"/>
        <v>0</v>
      </c>
      <c r="Y200" s="50"/>
      <c r="Z200" s="50"/>
      <c r="AA200" s="50"/>
      <c r="AB200" s="50"/>
      <c r="AC200" s="34"/>
      <c r="AD200" s="91"/>
      <c r="AE200" s="91"/>
      <c r="AF200" s="91"/>
      <c r="AG200" s="91"/>
      <c r="AH200" s="91"/>
      <c r="AI200" s="91"/>
      <c r="AJ200" s="91"/>
      <c r="AK200" s="91"/>
      <c r="AL200" s="91"/>
      <c r="AM200" s="91"/>
      <c r="AN200" s="91"/>
      <c r="AO200" s="91"/>
      <c r="AP200" s="88"/>
    </row>
    <row r="201" spans="1:42">
      <c r="A201" s="191"/>
      <c r="B201" s="91"/>
      <c r="C201" s="38" t="s">
        <v>141</v>
      </c>
      <c r="D201" s="38"/>
      <c r="E201" s="38"/>
      <c r="F201" s="38"/>
      <c r="G201" s="38"/>
      <c r="H201" s="38"/>
      <c r="I201" s="38"/>
      <c r="J201" s="38"/>
      <c r="K201" s="39"/>
      <c r="L201" s="198">
        <f>SUM(L202:P203)</f>
        <v>860000</v>
      </c>
      <c r="M201" s="95"/>
      <c r="N201" s="95"/>
      <c r="O201" s="95"/>
      <c r="P201" s="95"/>
      <c r="Q201" s="34"/>
      <c r="R201" s="198">
        <f>SUM(R202:V203)</f>
        <v>1015000</v>
      </c>
      <c r="S201" s="95"/>
      <c r="T201" s="95"/>
      <c r="U201" s="95"/>
      <c r="V201" s="95"/>
      <c r="W201" s="91"/>
      <c r="X201" s="49">
        <f t="shared" si="6"/>
        <v>-155000</v>
      </c>
      <c r="Y201" s="50"/>
      <c r="Z201" s="50"/>
      <c r="AA201" s="50"/>
      <c r="AB201" s="50"/>
      <c r="AC201" s="34"/>
      <c r="AD201" s="91"/>
      <c r="AE201" s="91"/>
      <c r="AF201" s="91"/>
      <c r="AG201" s="91"/>
      <c r="AH201" s="91"/>
      <c r="AI201" s="91"/>
      <c r="AJ201" s="91"/>
      <c r="AK201" s="91"/>
      <c r="AL201" s="91"/>
      <c r="AM201" s="91"/>
      <c r="AN201" s="91"/>
      <c r="AO201" s="91"/>
      <c r="AP201" s="88"/>
    </row>
    <row r="202" spans="1:42">
      <c r="A202" s="191"/>
      <c r="B202" s="91"/>
      <c r="C202" s="91"/>
      <c r="D202" s="38" t="s">
        <v>142</v>
      </c>
      <c r="E202" s="38"/>
      <c r="F202" s="38"/>
      <c r="G202" s="38"/>
      <c r="H202" s="38"/>
      <c r="I202" s="38"/>
      <c r="J202" s="38"/>
      <c r="K202" s="39"/>
      <c r="L202" s="198">
        <v>739000</v>
      </c>
      <c r="M202" s="95"/>
      <c r="N202" s="95"/>
      <c r="O202" s="95"/>
      <c r="P202" s="95"/>
      <c r="Q202" s="34"/>
      <c r="R202" s="198">
        <v>705000</v>
      </c>
      <c r="S202" s="95"/>
      <c r="T202" s="95"/>
      <c r="U202" s="95"/>
      <c r="V202" s="95"/>
      <c r="W202" s="91"/>
      <c r="X202" s="49">
        <f t="shared" si="6"/>
        <v>34000</v>
      </c>
      <c r="Y202" s="50"/>
      <c r="Z202" s="50"/>
      <c r="AA202" s="50"/>
      <c r="AB202" s="50"/>
      <c r="AC202" s="34"/>
      <c r="AD202" s="200" t="s">
        <v>143</v>
      </c>
      <c r="AE202" s="91"/>
      <c r="AF202" s="91"/>
      <c r="AG202" s="91"/>
      <c r="AH202" s="91"/>
      <c r="AI202" s="91"/>
      <c r="AJ202" s="91"/>
      <c r="AK202" s="91"/>
      <c r="AL202" s="91"/>
      <c r="AM202" s="91"/>
      <c r="AN202" s="91"/>
      <c r="AO202" s="91"/>
      <c r="AP202" s="88"/>
    </row>
    <row r="203" spans="1:42">
      <c r="A203" s="191"/>
      <c r="B203" s="91"/>
      <c r="C203" s="91"/>
      <c r="D203" s="38" t="s">
        <v>144</v>
      </c>
      <c r="E203" s="38"/>
      <c r="F203" s="38"/>
      <c r="G203" s="38"/>
      <c r="H203" s="38"/>
      <c r="I203" s="38"/>
      <c r="J203" s="38"/>
      <c r="K203" s="39"/>
      <c r="L203" s="198">
        <v>121000</v>
      </c>
      <c r="M203" s="95"/>
      <c r="N203" s="95"/>
      <c r="O203" s="95"/>
      <c r="P203" s="95"/>
      <c r="Q203" s="34"/>
      <c r="R203" s="198">
        <v>310000</v>
      </c>
      <c r="S203" s="95"/>
      <c r="T203" s="95"/>
      <c r="U203" s="95"/>
      <c r="V203" s="95"/>
      <c r="W203" s="91"/>
      <c r="X203" s="49">
        <f t="shared" si="6"/>
        <v>-189000</v>
      </c>
      <c r="Y203" s="50"/>
      <c r="Z203" s="50"/>
      <c r="AA203" s="50"/>
      <c r="AB203" s="50"/>
      <c r="AC203" s="34"/>
      <c r="AD203" s="200" t="s">
        <v>145</v>
      </c>
      <c r="AE203" s="91"/>
      <c r="AF203" s="91"/>
      <c r="AG203" s="91"/>
      <c r="AH203" s="91"/>
      <c r="AI203" s="91"/>
      <c r="AJ203" s="91"/>
      <c r="AK203" s="91"/>
      <c r="AL203" s="91"/>
      <c r="AM203" s="91"/>
      <c r="AN203" s="91"/>
      <c r="AO203" s="91"/>
      <c r="AP203" s="88"/>
    </row>
    <row r="204" spans="1:42">
      <c r="A204" s="191"/>
      <c r="B204" s="91"/>
      <c r="C204" s="38" t="s">
        <v>146</v>
      </c>
      <c r="D204" s="38"/>
      <c r="E204" s="38"/>
      <c r="F204" s="38"/>
      <c r="G204" s="38"/>
      <c r="H204" s="38"/>
      <c r="I204" s="38"/>
      <c r="J204" s="38"/>
      <c r="K204" s="39"/>
      <c r="L204" s="198">
        <f>L205</f>
        <v>0</v>
      </c>
      <c r="M204" s="95"/>
      <c r="N204" s="95"/>
      <c r="O204" s="95"/>
      <c r="P204" s="95"/>
      <c r="Q204" s="34"/>
      <c r="R204" s="198">
        <f>R205</f>
        <v>0</v>
      </c>
      <c r="S204" s="95"/>
      <c r="T204" s="95"/>
      <c r="U204" s="95"/>
      <c r="V204" s="95"/>
      <c r="W204" s="91"/>
      <c r="X204" s="49">
        <f t="shared" si="6"/>
        <v>0</v>
      </c>
      <c r="Y204" s="50"/>
      <c r="Z204" s="50"/>
      <c r="AA204" s="50"/>
      <c r="AB204" s="50"/>
      <c r="AC204" s="34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88"/>
    </row>
    <row r="205" spans="1:42">
      <c r="A205" s="191"/>
      <c r="B205" s="91"/>
      <c r="C205" s="171"/>
      <c r="D205" s="38" t="s">
        <v>147</v>
      </c>
      <c r="E205" s="38"/>
      <c r="F205" s="38"/>
      <c r="G205" s="38"/>
      <c r="H205" s="38"/>
      <c r="I205" s="38"/>
      <c r="J205" s="38"/>
      <c r="K205" s="39"/>
      <c r="L205" s="198">
        <v>0</v>
      </c>
      <c r="M205" s="95"/>
      <c r="N205" s="95"/>
      <c r="O205" s="95"/>
      <c r="P205" s="95"/>
      <c r="Q205" s="34"/>
      <c r="R205" s="198">
        <v>0</v>
      </c>
      <c r="S205" s="95"/>
      <c r="T205" s="95"/>
      <c r="U205" s="95"/>
      <c r="V205" s="95"/>
      <c r="W205" s="91"/>
      <c r="X205" s="49">
        <f t="shared" si="6"/>
        <v>0</v>
      </c>
      <c r="Y205" s="50"/>
      <c r="Z205" s="50"/>
      <c r="AA205" s="50"/>
      <c r="AB205" s="50"/>
      <c r="AC205" s="34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88"/>
    </row>
    <row r="206" spans="1:42">
      <c r="A206" s="191"/>
      <c r="B206" s="91"/>
      <c r="C206" s="38" t="s">
        <v>148</v>
      </c>
      <c r="D206" s="38"/>
      <c r="E206" s="38"/>
      <c r="F206" s="38"/>
      <c r="G206" s="38"/>
      <c r="H206" s="38"/>
      <c r="I206" s="38"/>
      <c r="J206" s="38"/>
      <c r="K206" s="39"/>
      <c r="L206" s="198">
        <f>L198+L201+L204</f>
        <v>860000</v>
      </c>
      <c r="M206" s="95"/>
      <c r="N206" s="95"/>
      <c r="O206" s="95"/>
      <c r="P206" s="95"/>
      <c r="Q206" s="34"/>
      <c r="R206" s="198">
        <f>R198+R201+R204</f>
        <v>1015000</v>
      </c>
      <c r="S206" s="95"/>
      <c r="T206" s="95"/>
      <c r="U206" s="95"/>
      <c r="V206" s="95"/>
      <c r="W206" s="91"/>
      <c r="X206" s="49">
        <f t="shared" si="6"/>
        <v>-155000</v>
      </c>
      <c r="Y206" s="50"/>
      <c r="Z206" s="50"/>
      <c r="AA206" s="50"/>
      <c r="AB206" s="50"/>
      <c r="AC206" s="34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88"/>
    </row>
    <row r="207" spans="1:42">
      <c r="A207" s="191"/>
      <c r="B207" s="38" t="s">
        <v>149</v>
      </c>
      <c r="C207" s="38"/>
      <c r="D207" s="38"/>
      <c r="E207" s="38"/>
      <c r="F207" s="38"/>
      <c r="G207" s="38"/>
      <c r="H207" s="38"/>
      <c r="I207" s="38"/>
      <c r="J207" s="38"/>
      <c r="K207" s="39"/>
      <c r="L207" s="201">
        <f>L196-L206</f>
        <v>-860000</v>
      </c>
      <c r="M207" s="202"/>
      <c r="N207" s="202"/>
      <c r="O207" s="202"/>
      <c r="P207" s="202"/>
      <c r="Q207" s="34"/>
      <c r="R207" s="201">
        <f>R196-R206</f>
        <v>-1015000</v>
      </c>
      <c r="S207" s="202"/>
      <c r="T207" s="202"/>
      <c r="U207" s="202"/>
      <c r="V207" s="202"/>
      <c r="W207" s="91"/>
      <c r="X207" s="49">
        <f>L207-R207</f>
        <v>155000</v>
      </c>
      <c r="Y207" s="50"/>
      <c r="Z207" s="50"/>
      <c r="AA207" s="50"/>
      <c r="AB207" s="50"/>
      <c r="AC207" s="34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88"/>
    </row>
    <row r="208" spans="1:42">
      <c r="A208" s="37" t="s">
        <v>150</v>
      </c>
      <c r="B208" s="38"/>
      <c r="C208" s="38"/>
      <c r="D208" s="38"/>
      <c r="E208" s="38"/>
      <c r="F208" s="38"/>
      <c r="G208" s="38"/>
      <c r="H208" s="38"/>
      <c r="I208" s="38"/>
      <c r="J208" s="38"/>
      <c r="K208" s="39"/>
      <c r="L208" s="198"/>
      <c r="M208" s="95"/>
      <c r="N208" s="95"/>
      <c r="O208" s="95"/>
      <c r="P208" s="95"/>
      <c r="Q208" s="34"/>
      <c r="R208" s="198"/>
      <c r="S208" s="95"/>
      <c r="T208" s="95"/>
      <c r="U208" s="95"/>
      <c r="V208" s="95"/>
      <c r="W208" s="91"/>
      <c r="X208" s="49"/>
      <c r="Y208" s="50"/>
      <c r="Z208" s="50"/>
      <c r="AA208" s="50"/>
      <c r="AB208" s="50"/>
      <c r="AC208" s="34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88"/>
    </row>
    <row r="209" spans="1:42">
      <c r="A209" s="191"/>
      <c r="B209" s="38" t="s">
        <v>151</v>
      </c>
      <c r="C209" s="38"/>
      <c r="D209" s="38"/>
      <c r="E209" s="38"/>
      <c r="F209" s="38"/>
      <c r="G209" s="38"/>
      <c r="H209" s="38"/>
      <c r="I209" s="38"/>
      <c r="J209" s="38"/>
      <c r="K209" s="39"/>
      <c r="L209" s="198"/>
      <c r="M209" s="95"/>
      <c r="N209" s="95"/>
      <c r="O209" s="95"/>
      <c r="P209" s="95"/>
      <c r="Q209" s="34"/>
      <c r="R209" s="198"/>
      <c r="S209" s="95"/>
      <c r="T209" s="95"/>
      <c r="U209" s="95"/>
      <c r="V209" s="95"/>
      <c r="W209" s="91"/>
      <c r="X209" s="49"/>
      <c r="Y209" s="50"/>
      <c r="Z209" s="50"/>
      <c r="AA209" s="50"/>
      <c r="AB209" s="50"/>
      <c r="AC209" s="34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88"/>
    </row>
    <row r="210" spans="1:42">
      <c r="A210" s="191"/>
      <c r="B210" s="91"/>
      <c r="C210" s="38" t="s">
        <v>152</v>
      </c>
      <c r="D210" s="38"/>
      <c r="E210" s="38"/>
      <c r="F210" s="38"/>
      <c r="G210" s="38"/>
      <c r="H210" s="38"/>
      <c r="I210" s="38"/>
      <c r="J210" s="38"/>
      <c r="K210" s="39"/>
      <c r="L210" s="198">
        <v>0</v>
      </c>
      <c r="M210" s="95"/>
      <c r="N210" s="95"/>
      <c r="O210" s="95"/>
      <c r="P210" s="95"/>
      <c r="Q210" s="34"/>
      <c r="R210" s="198">
        <v>0</v>
      </c>
      <c r="S210" s="95"/>
      <c r="T210" s="95"/>
      <c r="U210" s="95"/>
      <c r="V210" s="95"/>
      <c r="W210" s="91"/>
      <c r="X210" s="49">
        <f t="shared" si="6"/>
        <v>0</v>
      </c>
      <c r="Y210" s="50"/>
      <c r="Z210" s="50"/>
      <c r="AA210" s="50"/>
      <c r="AB210" s="50"/>
      <c r="AC210" s="34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88"/>
    </row>
    <row r="211" spans="1:42">
      <c r="A211" s="191"/>
      <c r="B211" s="38" t="s">
        <v>153</v>
      </c>
      <c r="C211" s="38"/>
      <c r="D211" s="38"/>
      <c r="E211" s="38"/>
      <c r="F211" s="38"/>
      <c r="G211" s="38"/>
      <c r="H211" s="38"/>
      <c r="I211" s="38"/>
      <c r="J211" s="38"/>
      <c r="K211" s="39"/>
      <c r="L211" s="198" t="s">
        <v>154</v>
      </c>
      <c r="M211" s="95"/>
      <c r="N211" s="95"/>
      <c r="O211" s="95"/>
      <c r="P211" s="95"/>
      <c r="Q211" s="34"/>
      <c r="R211" s="198"/>
      <c r="S211" s="95"/>
      <c r="T211" s="95"/>
      <c r="U211" s="95"/>
      <c r="V211" s="95"/>
      <c r="W211" s="91"/>
      <c r="X211" s="49"/>
      <c r="Y211" s="50"/>
      <c r="Z211" s="50"/>
      <c r="AA211" s="50"/>
      <c r="AB211" s="50"/>
      <c r="AC211" s="34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88"/>
    </row>
    <row r="212" spans="1:42">
      <c r="A212" s="191"/>
      <c r="B212" s="91"/>
      <c r="C212" s="38" t="s">
        <v>155</v>
      </c>
      <c r="D212" s="38"/>
      <c r="E212" s="38"/>
      <c r="F212" s="38"/>
      <c r="G212" s="38"/>
      <c r="H212" s="38"/>
      <c r="I212" s="38"/>
      <c r="J212" s="38"/>
      <c r="K212" s="39"/>
      <c r="L212" s="198">
        <v>0</v>
      </c>
      <c r="M212" s="95"/>
      <c r="N212" s="95"/>
      <c r="O212" s="95"/>
      <c r="P212" s="95"/>
      <c r="Q212" s="34"/>
      <c r="R212" s="198">
        <v>0</v>
      </c>
      <c r="S212" s="95"/>
      <c r="T212" s="95"/>
      <c r="U212" s="95"/>
      <c r="V212" s="95"/>
      <c r="W212" s="91"/>
      <c r="X212" s="49">
        <f t="shared" si="6"/>
        <v>0</v>
      </c>
      <c r="Y212" s="50"/>
      <c r="Z212" s="50"/>
      <c r="AA212" s="50"/>
      <c r="AB212" s="50"/>
      <c r="AC212" s="34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88"/>
    </row>
    <row r="213" spans="1:42">
      <c r="A213" s="191"/>
      <c r="B213" s="38" t="s">
        <v>156</v>
      </c>
      <c r="C213" s="38"/>
      <c r="D213" s="38"/>
      <c r="E213" s="38"/>
      <c r="F213" s="38"/>
      <c r="G213" s="38"/>
      <c r="H213" s="38"/>
      <c r="I213" s="38"/>
      <c r="J213" s="38"/>
      <c r="K213" s="39"/>
      <c r="L213" s="198">
        <v>0</v>
      </c>
      <c r="M213" s="95"/>
      <c r="N213" s="95"/>
      <c r="O213" s="95"/>
      <c r="P213" s="95"/>
      <c r="Q213" s="34"/>
      <c r="R213" s="198">
        <v>0</v>
      </c>
      <c r="S213" s="95"/>
      <c r="T213" s="95"/>
      <c r="U213" s="95"/>
      <c r="V213" s="95"/>
      <c r="W213" s="91"/>
      <c r="X213" s="49">
        <f t="shared" si="6"/>
        <v>0</v>
      </c>
      <c r="Y213" s="50"/>
      <c r="Z213" s="50"/>
      <c r="AA213" s="50"/>
      <c r="AB213" s="50"/>
      <c r="AC213" s="34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88"/>
    </row>
    <row r="214" spans="1:42" ht="19.5" thickBot="1">
      <c r="A214" s="197" t="s">
        <v>157</v>
      </c>
      <c r="B214" s="174"/>
      <c r="C214" s="174"/>
      <c r="D214" s="174"/>
      <c r="E214" s="174"/>
      <c r="F214" s="174"/>
      <c r="G214" s="174"/>
      <c r="H214" s="174"/>
      <c r="I214" s="174"/>
      <c r="J214" s="174"/>
      <c r="K214" s="186"/>
      <c r="L214" s="203">
        <f>L207</f>
        <v>-860000</v>
      </c>
      <c r="M214" s="204"/>
      <c r="N214" s="204"/>
      <c r="O214" s="204"/>
      <c r="P214" s="204"/>
      <c r="Q214" s="178"/>
      <c r="R214" s="203">
        <f>R207</f>
        <v>-1015000</v>
      </c>
      <c r="S214" s="204"/>
      <c r="T214" s="204"/>
      <c r="U214" s="204"/>
      <c r="V214" s="204"/>
      <c r="W214" s="175"/>
      <c r="X214" s="176">
        <f>L214-R214</f>
        <v>155000</v>
      </c>
      <c r="Y214" s="177"/>
      <c r="Z214" s="177"/>
      <c r="AA214" s="177"/>
      <c r="AB214" s="177"/>
      <c r="AC214" s="178"/>
      <c r="AD214" s="175"/>
      <c r="AE214" s="175"/>
      <c r="AF214" s="175"/>
      <c r="AG214" s="175"/>
      <c r="AH214" s="175"/>
      <c r="AI214" s="175"/>
      <c r="AJ214" s="175"/>
      <c r="AK214" s="175"/>
      <c r="AL214" s="175"/>
      <c r="AM214" s="175"/>
      <c r="AN214" s="175"/>
      <c r="AO214" s="175"/>
      <c r="AP214" s="180"/>
    </row>
    <row r="215" spans="1:42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  <c r="AA215" s="131"/>
      <c r="AB215" s="131"/>
      <c r="AC215" s="131"/>
      <c r="AD215" s="131"/>
      <c r="AE215" s="131"/>
      <c r="AF215" s="131"/>
      <c r="AG215" s="131"/>
      <c r="AH215" s="131"/>
      <c r="AI215" s="131"/>
      <c r="AJ215" s="131"/>
      <c r="AK215" s="131"/>
      <c r="AL215" s="131"/>
      <c r="AM215" s="131"/>
      <c r="AN215" s="131"/>
      <c r="AO215" s="131"/>
      <c r="AP215" s="131"/>
    </row>
    <row r="216" spans="1:42">
      <c r="A216" s="205" t="s">
        <v>158</v>
      </c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131"/>
      <c r="AC216" s="131"/>
      <c r="AD216" s="131"/>
      <c r="AE216" s="131"/>
      <c r="AF216" s="131"/>
      <c r="AG216" s="131"/>
      <c r="AH216" s="131"/>
      <c r="AI216" s="131"/>
      <c r="AJ216" s="131"/>
      <c r="AK216" s="131"/>
      <c r="AL216" s="131"/>
      <c r="AM216" s="131"/>
      <c r="AN216" s="131"/>
      <c r="AO216" s="131"/>
      <c r="AP216" s="131"/>
    </row>
    <row r="217" spans="1:42">
      <c r="A217" s="131"/>
      <c r="B217" s="131"/>
      <c r="C217" s="131"/>
      <c r="D217" s="131"/>
      <c r="E217" s="131"/>
      <c r="F217" s="131"/>
      <c r="G217" s="131"/>
      <c r="H217" s="131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  <c r="AA217" s="131"/>
      <c r="AB217" s="131"/>
      <c r="AC217" s="131"/>
      <c r="AD217" s="131"/>
      <c r="AE217" s="131"/>
      <c r="AF217" s="131"/>
      <c r="AG217" s="131"/>
      <c r="AH217" s="131"/>
      <c r="AI217" s="131"/>
      <c r="AJ217" s="131"/>
      <c r="AK217" s="131"/>
      <c r="AL217" s="131"/>
      <c r="AM217" s="131"/>
      <c r="AN217" s="131"/>
      <c r="AO217" s="131"/>
      <c r="AP217" s="131"/>
    </row>
    <row r="218" spans="1:42">
      <c r="A218" s="131" t="s">
        <v>159</v>
      </c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131"/>
      <c r="AP218" s="131"/>
    </row>
    <row r="219" spans="1:42">
      <c r="A219" s="4"/>
      <c r="B219" s="206" t="s">
        <v>160</v>
      </c>
      <c r="C219" s="206"/>
      <c r="D219" s="206"/>
      <c r="E219" s="206"/>
      <c r="F219" s="206"/>
      <c r="G219" s="207" t="s">
        <v>222</v>
      </c>
      <c r="H219" s="207"/>
      <c r="I219" s="207"/>
      <c r="J219" s="207"/>
      <c r="K219" s="207"/>
      <c r="L219" s="207"/>
      <c r="M219" s="207"/>
      <c r="N219" s="207"/>
      <c r="O219" s="207"/>
      <c r="P219" s="207"/>
      <c r="Q219" s="64"/>
      <c r="R219" s="208" t="s">
        <v>228</v>
      </c>
      <c r="S219" s="64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131"/>
      <c r="AP219" s="131"/>
    </row>
    <row r="220" spans="1:42">
      <c r="A220" s="4"/>
      <c r="B220" s="206" t="s">
        <v>161</v>
      </c>
      <c r="C220" s="206"/>
      <c r="D220" s="206"/>
      <c r="E220" s="206"/>
      <c r="F220" s="206"/>
      <c r="G220" s="207" t="s">
        <v>223</v>
      </c>
      <c r="H220" s="207"/>
      <c r="I220" s="207"/>
      <c r="J220" s="207"/>
      <c r="K220" s="207"/>
      <c r="L220" s="207"/>
      <c r="M220" s="207"/>
      <c r="N220" s="207"/>
      <c r="O220" s="207"/>
      <c r="P220" s="207"/>
      <c r="Q220" s="208"/>
      <c r="R220" s="208" t="s">
        <v>228</v>
      </c>
      <c r="S220" s="64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131"/>
      <c r="AP220" s="131"/>
    </row>
    <row r="221" spans="1:42">
      <c r="A221" s="4"/>
      <c r="B221" s="206" t="s">
        <v>162</v>
      </c>
      <c r="C221" s="206"/>
      <c r="D221" s="206"/>
      <c r="E221" s="206"/>
      <c r="F221" s="206"/>
      <c r="G221" s="207" t="s">
        <v>224</v>
      </c>
      <c r="H221" s="207"/>
      <c r="I221" s="207"/>
      <c r="J221" s="207"/>
      <c r="K221" s="207"/>
      <c r="L221" s="207"/>
      <c r="M221" s="207"/>
      <c r="N221" s="207"/>
      <c r="O221" s="207"/>
      <c r="P221" s="207"/>
      <c r="Q221" s="64"/>
      <c r="R221" s="208" t="s">
        <v>227</v>
      </c>
      <c r="S221" s="64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131"/>
      <c r="AP221" s="131"/>
    </row>
    <row r="222" spans="1:42">
      <c r="A222" s="4"/>
      <c r="B222" s="206" t="s">
        <v>163</v>
      </c>
      <c r="C222" s="206"/>
      <c r="D222" s="206"/>
      <c r="E222" s="206"/>
      <c r="F222" s="206"/>
      <c r="G222" s="207" t="s">
        <v>225</v>
      </c>
      <c r="H222" s="207"/>
      <c r="I222" s="207"/>
      <c r="J222" s="207"/>
      <c r="K222" s="207"/>
      <c r="L222" s="207"/>
      <c r="M222" s="207"/>
      <c r="N222" s="207"/>
      <c r="O222" s="207"/>
      <c r="P222" s="207"/>
      <c r="Q222" s="208"/>
      <c r="R222" s="208" t="s">
        <v>229</v>
      </c>
      <c r="S222" s="64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131"/>
      <c r="AP222" s="131"/>
    </row>
    <row r="223" spans="1:42">
      <c r="A223" s="5"/>
      <c r="B223" s="206" t="s">
        <v>219</v>
      </c>
      <c r="C223" s="5"/>
      <c r="D223" s="5"/>
      <c r="E223" s="5"/>
      <c r="F223" s="5"/>
      <c r="G223" s="207" t="s">
        <v>226</v>
      </c>
      <c r="H223" s="207"/>
      <c r="I223" s="207"/>
      <c r="J223" s="207"/>
      <c r="K223" s="207"/>
      <c r="L223" s="207"/>
      <c r="M223" s="207"/>
      <c r="N223" s="207"/>
      <c r="O223" s="207"/>
      <c r="P223" s="207"/>
      <c r="Q223" s="5"/>
      <c r="R223" s="208" t="s">
        <v>230</v>
      </c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64"/>
    </row>
    <row r="224" spans="1:42">
      <c r="A224" s="6"/>
      <c r="B224" s="6"/>
      <c r="C224" s="6"/>
      <c r="D224" s="6"/>
      <c r="E224" s="6"/>
      <c r="F224" s="6"/>
      <c r="G224" s="6"/>
      <c r="H224" s="6"/>
      <c r="I224" s="5"/>
      <c r="J224" s="5"/>
      <c r="K224" s="5"/>
      <c r="L224" s="5"/>
      <c r="M224" s="5"/>
      <c r="N224" s="5"/>
      <c r="O224" s="5"/>
      <c r="P224" s="5"/>
      <c r="Q224" s="5"/>
      <c r="R224" s="7"/>
      <c r="S224" s="7"/>
      <c r="T224" s="7"/>
      <c r="U224" s="7"/>
      <c r="V224" s="7"/>
      <c r="W224" s="6"/>
      <c r="X224" s="8"/>
      <c r="Y224" s="7"/>
      <c r="Z224" s="7"/>
      <c r="AA224" s="7"/>
      <c r="AB224" s="7"/>
      <c r="AC224" s="6"/>
      <c r="AD224" s="8"/>
      <c r="AE224" s="7"/>
      <c r="AF224" s="7"/>
      <c r="AG224" s="7"/>
      <c r="AH224" s="7"/>
      <c r="AI224" s="6"/>
      <c r="AJ224" s="7"/>
      <c r="AK224" s="8"/>
      <c r="AL224" s="8"/>
      <c r="AM224" s="8"/>
      <c r="AN224" s="8"/>
      <c r="AO224" s="6"/>
      <c r="AP224" s="1"/>
    </row>
    <row r="225" spans="1:4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</row>
    <row r="226" spans="1:4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</row>
    <row r="227" spans="1:4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</row>
    <row r="228" spans="1:4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</row>
    <row r="229" spans="1:4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</row>
    <row r="230" spans="1:42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</row>
    <row r="231" spans="1:4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</row>
    <row r="232" spans="1:4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</row>
    <row r="233" spans="1:4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</row>
  </sheetData>
  <mergeCells count="887">
    <mergeCell ref="G219:P219"/>
    <mergeCell ref="G220:P220"/>
    <mergeCell ref="G221:P221"/>
    <mergeCell ref="G222:P222"/>
    <mergeCell ref="G223:P223"/>
    <mergeCell ref="AD15:AJ15"/>
    <mergeCell ref="AK15:AO15"/>
    <mergeCell ref="AD16:AJ16"/>
    <mergeCell ref="AK16:AO16"/>
    <mergeCell ref="AD17:AJ17"/>
    <mergeCell ref="AK17:AO17"/>
    <mergeCell ref="AL75:AO75"/>
    <mergeCell ref="AD77:AK77"/>
    <mergeCell ref="AL77:AO77"/>
    <mergeCell ref="AL73:AO73"/>
    <mergeCell ref="AL74:AO74"/>
    <mergeCell ref="AL67:AO67"/>
    <mergeCell ref="AD59:AK59"/>
    <mergeCell ref="AL59:AO59"/>
    <mergeCell ref="AD29:AJ29"/>
    <mergeCell ref="AK29:AO29"/>
    <mergeCell ref="AK26:AO26"/>
    <mergeCell ref="AJ21:AK21"/>
    <mergeCell ref="AD131:AK131"/>
    <mergeCell ref="AL131:AO131"/>
    <mergeCell ref="AD72:AK72"/>
    <mergeCell ref="AL72:AO72"/>
    <mergeCell ref="AD85:AK85"/>
    <mergeCell ref="AL84:AO84"/>
    <mergeCell ref="AD86:AK86"/>
    <mergeCell ref="AL86:AO86"/>
    <mergeCell ref="AD78:AK78"/>
    <mergeCell ref="AD79:AK79"/>
    <mergeCell ref="AL79:AO79"/>
    <mergeCell ref="AD126:AK126"/>
    <mergeCell ref="AL126:AO126"/>
    <mergeCell ref="AL121:AO121"/>
    <mergeCell ref="AL110:AO110"/>
    <mergeCell ref="AL108:AO108"/>
    <mergeCell ref="AD103:AK103"/>
    <mergeCell ref="AL103:AO103"/>
    <mergeCell ref="AD101:AK101"/>
    <mergeCell ref="AL101:AO101"/>
    <mergeCell ref="AL85:AO85"/>
    <mergeCell ref="AD84:AK84"/>
    <mergeCell ref="A165:K165"/>
    <mergeCell ref="L165:P165"/>
    <mergeCell ref="R165:V165"/>
    <mergeCell ref="X165:AB165"/>
    <mergeCell ref="D54:I54"/>
    <mergeCell ref="L54:P54"/>
    <mergeCell ref="R54:V54"/>
    <mergeCell ref="X54:AB54"/>
    <mergeCell ref="B163:K163"/>
    <mergeCell ref="L163:P163"/>
    <mergeCell ref="R163:V163"/>
    <mergeCell ref="X163:AB163"/>
    <mergeCell ref="B164:K164"/>
    <mergeCell ref="L164:P164"/>
    <mergeCell ref="R164:V164"/>
    <mergeCell ref="X164:AB164"/>
    <mergeCell ref="B161:K161"/>
    <mergeCell ref="L161:P161"/>
    <mergeCell ref="R161:V161"/>
    <mergeCell ref="X161:AB161"/>
    <mergeCell ref="B162:K162"/>
    <mergeCell ref="L162:P162"/>
    <mergeCell ref="R162:V162"/>
    <mergeCell ref="X162:AB162"/>
    <mergeCell ref="B159:K159"/>
    <mergeCell ref="L159:P159"/>
    <mergeCell ref="R159:V159"/>
    <mergeCell ref="X159:AB159"/>
    <mergeCell ref="A160:K160"/>
    <mergeCell ref="L160:P160"/>
    <mergeCell ref="R160:V160"/>
    <mergeCell ref="X160:AB160"/>
    <mergeCell ref="A157:K157"/>
    <mergeCell ref="L157:P157"/>
    <mergeCell ref="R157:V157"/>
    <mergeCell ref="X157:AB157"/>
    <mergeCell ref="A158:K158"/>
    <mergeCell ref="L158:P158"/>
    <mergeCell ref="R158:V158"/>
    <mergeCell ref="X158:AB158"/>
    <mergeCell ref="B155:K155"/>
    <mergeCell ref="L155:P155"/>
    <mergeCell ref="R155:V155"/>
    <mergeCell ref="X155:AB155"/>
    <mergeCell ref="B156:K156"/>
    <mergeCell ref="L156:P156"/>
    <mergeCell ref="R156:V156"/>
    <mergeCell ref="X156:AB156"/>
    <mergeCell ref="B153:K153"/>
    <mergeCell ref="L153:P153"/>
    <mergeCell ref="R153:V153"/>
    <mergeCell ref="X153:AB153"/>
    <mergeCell ref="B154:K154"/>
    <mergeCell ref="L154:P154"/>
    <mergeCell ref="R154:V154"/>
    <mergeCell ref="X154:AB154"/>
    <mergeCell ref="C152:K152"/>
    <mergeCell ref="L152:P152"/>
    <mergeCell ref="R152:V152"/>
    <mergeCell ref="X152:AB152"/>
    <mergeCell ref="C149:K149"/>
    <mergeCell ref="L149:P149"/>
    <mergeCell ref="R149:V149"/>
    <mergeCell ref="X149:AB149"/>
    <mergeCell ref="D150:K150"/>
    <mergeCell ref="L150:P150"/>
    <mergeCell ref="R150:V150"/>
    <mergeCell ref="X150:AB150"/>
    <mergeCell ref="B148:I148"/>
    <mergeCell ref="L148:P148"/>
    <mergeCell ref="R148:V148"/>
    <mergeCell ref="X148:AB148"/>
    <mergeCell ref="C147:K147"/>
    <mergeCell ref="L147:P147"/>
    <mergeCell ref="R147:V147"/>
    <mergeCell ref="X147:AB147"/>
    <mergeCell ref="D151:K151"/>
    <mergeCell ref="L151:P151"/>
    <mergeCell ref="R151:V151"/>
    <mergeCell ref="X151:AB151"/>
    <mergeCell ref="C145:K145"/>
    <mergeCell ref="L145:P145"/>
    <mergeCell ref="R145:V145"/>
    <mergeCell ref="X145:AB145"/>
    <mergeCell ref="D146:K146"/>
    <mergeCell ref="L146:P146"/>
    <mergeCell ref="R146:V146"/>
    <mergeCell ref="X146:AB146"/>
    <mergeCell ref="A143:K143"/>
    <mergeCell ref="L143:P143"/>
    <mergeCell ref="R143:V143"/>
    <mergeCell ref="X143:AB143"/>
    <mergeCell ref="B144:K144"/>
    <mergeCell ref="L144:P144"/>
    <mergeCell ref="R144:V144"/>
    <mergeCell ref="X144:AB144"/>
    <mergeCell ref="C136:K136"/>
    <mergeCell ref="L136:P136"/>
    <mergeCell ref="R136:V136"/>
    <mergeCell ref="X136:AB136"/>
    <mergeCell ref="B137:J137"/>
    <mergeCell ref="L137:P137"/>
    <mergeCell ref="R137:V137"/>
    <mergeCell ref="X137:AB137"/>
    <mergeCell ref="D135:J135"/>
    <mergeCell ref="L135:P135"/>
    <mergeCell ref="R135:V135"/>
    <mergeCell ref="X135:AB135"/>
    <mergeCell ref="AD135:AJ135"/>
    <mergeCell ref="AL135:AO135"/>
    <mergeCell ref="D133:J133"/>
    <mergeCell ref="L133:P133"/>
    <mergeCell ref="R133:V133"/>
    <mergeCell ref="X133:AB133"/>
    <mergeCell ref="AD133:AK133"/>
    <mergeCell ref="AL133:AO133"/>
    <mergeCell ref="AL130:AO130"/>
    <mergeCell ref="L131:P131"/>
    <mergeCell ref="R131:V131"/>
    <mergeCell ref="X131:AB131"/>
    <mergeCell ref="L132:P132"/>
    <mergeCell ref="R132:V132"/>
    <mergeCell ref="X132:AB132"/>
    <mergeCell ref="AD132:AK132"/>
    <mergeCell ref="AL132:AO132"/>
    <mergeCell ref="D134:J134"/>
    <mergeCell ref="L134:P134"/>
    <mergeCell ref="R134:V134"/>
    <mergeCell ref="X134:AB134"/>
    <mergeCell ref="AD134:AK134"/>
    <mergeCell ref="AL134:AO134"/>
    <mergeCell ref="AD130:AK130"/>
    <mergeCell ref="L128:P128"/>
    <mergeCell ref="R128:V128"/>
    <mergeCell ref="X128:AB128"/>
    <mergeCell ref="AL128:AO128"/>
    <mergeCell ref="L129:P129"/>
    <mergeCell ref="R129:V129"/>
    <mergeCell ref="X129:AB129"/>
    <mergeCell ref="AD128:AK128"/>
    <mergeCell ref="AD129:AK129"/>
    <mergeCell ref="AL129:AO129"/>
    <mergeCell ref="D127:J127"/>
    <mergeCell ref="L127:P127"/>
    <mergeCell ref="R127:V127"/>
    <mergeCell ref="X127:AB127"/>
    <mergeCell ref="AD127:AK127"/>
    <mergeCell ref="AL127:AO127"/>
    <mergeCell ref="D125:J125"/>
    <mergeCell ref="L125:P125"/>
    <mergeCell ref="R125:V125"/>
    <mergeCell ref="X125:AB125"/>
    <mergeCell ref="AD125:AK125"/>
    <mergeCell ref="AL125:AO125"/>
    <mergeCell ref="L124:P124"/>
    <mergeCell ref="R124:V124"/>
    <mergeCell ref="X124:AB124"/>
    <mergeCell ref="AD124:AK124"/>
    <mergeCell ref="AL124:AO124"/>
    <mergeCell ref="D123:J123"/>
    <mergeCell ref="L123:P123"/>
    <mergeCell ref="R123:V123"/>
    <mergeCell ref="X123:AB123"/>
    <mergeCell ref="AD123:AK123"/>
    <mergeCell ref="AL123:AO123"/>
    <mergeCell ref="L122:P122"/>
    <mergeCell ref="R122:V122"/>
    <mergeCell ref="X122:AB122"/>
    <mergeCell ref="AD122:AK122"/>
    <mergeCell ref="AL122:AO122"/>
    <mergeCell ref="L120:P120"/>
    <mergeCell ref="R120:V120"/>
    <mergeCell ref="X120:AB120"/>
    <mergeCell ref="AD120:AK120"/>
    <mergeCell ref="AL120:AO120"/>
    <mergeCell ref="D121:J121"/>
    <mergeCell ref="L121:P121"/>
    <mergeCell ref="R121:V121"/>
    <mergeCell ref="X121:AB121"/>
    <mergeCell ref="AD121:AK121"/>
    <mergeCell ref="AL118:AO118"/>
    <mergeCell ref="L119:P119"/>
    <mergeCell ref="R119:V119"/>
    <mergeCell ref="X119:AB119"/>
    <mergeCell ref="AD119:AK119"/>
    <mergeCell ref="AL119:AO119"/>
    <mergeCell ref="D118:J118"/>
    <mergeCell ref="L118:P118"/>
    <mergeCell ref="R118:V118"/>
    <mergeCell ref="X118:AB118"/>
    <mergeCell ref="AD118:AK118"/>
    <mergeCell ref="D117:J117"/>
    <mergeCell ref="L117:P117"/>
    <mergeCell ref="R117:V117"/>
    <mergeCell ref="X117:AB117"/>
    <mergeCell ref="AD117:AK117"/>
    <mergeCell ref="AL117:AO117"/>
    <mergeCell ref="L116:P116"/>
    <mergeCell ref="R116:V116"/>
    <mergeCell ref="X116:AB116"/>
    <mergeCell ref="AD116:AK116"/>
    <mergeCell ref="AL116:AO116"/>
    <mergeCell ref="D115:J115"/>
    <mergeCell ref="L115:P115"/>
    <mergeCell ref="R115:V115"/>
    <mergeCell ref="X115:AB115"/>
    <mergeCell ref="AD115:AK115"/>
    <mergeCell ref="AL115:AO115"/>
    <mergeCell ref="AL113:AO113"/>
    <mergeCell ref="L114:P114"/>
    <mergeCell ref="R114:V114"/>
    <mergeCell ref="X114:AB114"/>
    <mergeCell ref="AD114:AK114"/>
    <mergeCell ref="AL114:AO114"/>
    <mergeCell ref="L112:P112"/>
    <mergeCell ref="R112:V112"/>
    <mergeCell ref="X112:AB112"/>
    <mergeCell ref="AD112:AK112"/>
    <mergeCell ref="AL112:AO112"/>
    <mergeCell ref="D113:J113"/>
    <mergeCell ref="L113:P113"/>
    <mergeCell ref="R113:V113"/>
    <mergeCell ref="X113:AB113"/>
    <mergeCell ref="AD113:AK113"/>
    <mergeCell ref="L111:P111"/>
    <mergeCell ref="R111:V111"/>
    <mergeCell ref="X111:AB111"/>
    <mergeCell ref="AD111:AK111"/>
    <mergeCell ref="AL111:AO111"/>
    <mergeCell ref="L109:P109"/>
    <mergeCell ref="R109:V109"/>
    <mergeCell ref="X109:AB109"/>
    <mergeCell ref="AD109:AK109"/>
    <mergeCell ref="AL109:AO109"/>
    <mergeCell ref="D110:J110"/>
    <mergeCell ref="L110:P110"/>
    <mergeCell ref="R110:V110"/>
    <mergeCell ref="X110:AB110"/>
    <mergeCell ref="AD110:AK110"/>
    <mergeCell ref="D108:J108"/>
    <mergeCell ref="L108:P108"/>
    <mergeCell ref="R108:V108"/>
    <mergeCell ref="X108:AB108"/>
    <mergeCell ref="AD108:AK108"/>
    <mergeCell ref="D107:J107"/>
    <mergeCell ref="L107:P107"/>
    <mergeCell ref="R107:V107"/>
    <mergeCell ref="X107:AB107"/>
    <mergeCell ref="AD107:AK107"/>
    <mergeCell ref="AL107:AO107"/>
    <mergeCell ref="D106:J106"/>
    <mergeCell ref="L106:P106"/>
    <mergeCell ref="R106:V106"/>
    <mergeCell ref="X106:AB106"/>
    <mergeCell ref="AD106:AK106"/>
    <mergeCell ref="AL106:AO106"/>
    <mergeCell ref="D105:J105"/>
    <mergeCell ref="L105:P105"/>
    <mergeCell ref="R105:V105"/>
    <mergeCell ref="X105:AB105"/>
    <mergeCell ref="AD105:AK105"/>
    <mergeCell ref="AL105:AO105"/>
    <mergeCell ref="D104:J104"/>
    <mergeCell ref="L104:P104"/>
    <mergeCell ref="R104:V104"/>
    <mergeCell ref="X104:AB104"/>
    <mergeCell ref="AD104:AK104"/>
    <mergeCell ref="AL104:AO104"/>
    <mergeCell ref="L103:P103"/>
    <mergeCell ref="R103:V103"/>
    <mergeCell ref="X103:AB103"/>
    <mergeCell ref="AD99:AJ99"/>
    <mergeCell ref="AL99:AO99"/>
    <mergeCell ref="C98:J98"/>
    <mergeCell ref="L98:P98"/>
    <mergeCell ref="R98:V98"/>
    <mergeCell ref="X98:AB98"/>
    <mergeCell ref="D99:J99"/>
    <mergeCell ref="L99:P99"/>
    <mergeCell ref="R99:V99"/>
    <mergeCell ref="X99:AB99"/>
    <mergeCell ref="D100:J100"/>
    <mergeCell ref="L100:P100"/>
    <mergeCell ref="R100:V100"/>
    <mergeCell ref="X100:AB100"/>
    <mergeCell ref="AD100:AK100"/>
    <mergeCell ref="AL100:AO100"/>
    <mergeCell ref="L102:P102"/>
    <mergeCell ref="R102:V102"/>
    <mergeCell ref="X102:AB102"/>
    <mergeCell ref="AD102:AK102"/>
    <mergeCell ref="AL102:AO102"/>
    <mergeCell ref="D93:J93"/>
    <mergeCell ref="L93:P93"/>
    <mergeCell ref="R93:V93"/>
    <mergeCell ref="X93:AB93"/>
    <mergeCell ref="A96:K97"/>
    <mergeCell ref="L96:AC96"/>
    <mergeCell ref="AD93:AK93"/>
    <mergeCell ref="AL93:AO93"/>
    <mergeCell ref="D92:J92"/>
    <mergeCell ref="L92:P92"/>
    <mergeCell ref="R92:V92"/>
    <mergeCell ref="X92:AB92"/>
    <mergeCell ref="AD92:AK92"/>
    <mergeCell ref="AL92:AO92"/>
    <mergeCell ref="AD96:AP97"/>
    <mergeCell ref="L97:Q97"/>
    <mergeCell ref="R97:W97"/>
    <mergeCell ref="X97:AB97"/>
    <mergeCell ref="D91:J91"/>
    <mergeCell ref="L91:P91"/>
    <mergeCell ref="R91:V91"/>
    <mergeCell ref="X91:AB91"/>
    <mergeCell ref="AD91:AK91"/>
    <mergeCell ref="AL91:AO91"/>
    <mergeCell ref="AD90:AK90"/>
    <mergeCell ref="AL90:AO90"/>
    <mergeCell ref="L89:P89"/>
    <mergeCell ref="R89:V89"/>
    <mergeCell ref="X89:AB89"/>
    <mergeCell ref="AD89:AK89"/>
    <mergeCell ref="AL89:AO89"/>
    <mergeCell ref="L87:P87"/>
    <mergeCell ref="R87:V87"/>
    <mergeCell ref="X87:AB87"/>
    <mergeCell ref="AD87:AK87"/>
    <mergeCell ref="AL87:AO87"/>
    <mergeCell ref="L88:P88"/>
    <mergeCell ref="R88:V88"/>
    <mergeCell ref="X88:AB88"/>
    <mergeCell ref="AD88:AJ88"/>
    <mergeCell ref="AL88:AO88"/>
    <mergeCell ref="L86:P86"/>
    <mergeCell ref="R86:V86"/>
    <mergeCell ref="X86:AB86"/>
    <mergeCell ref="D84:J84"/>
    <mergeCell ref="L84:P84"/>
    <mergeCell ref="R84:V84"/>
    <mergeCell ref="X84:AB84"/>
    <mergeCell ref="L85:P85"/>
    <mergeCell ref="R85:V85"/>
    <mergeCell ref="X85:AB85"/>
    <mergeCell ref="D82:K82"/>
    <mergeCell ref="L82:P82"/>
    <mergeCell ref="R82:V82"/>
    <mergeCell ref="X82:AB82"/>
    <mergeCell ref="AD82:AO82"/>
    <mergeCell ref="AL83:AO83"/>
    <mergeCell ref="AL80:AO80"/>
    <mergeCell ref="L81:P81"/>
    <mergeCell ref="R81:V81"/>
    <mergeCell ref="X81:AB81"/>
    <mergeCell ref="AD81:AK81"/>
    <mergeCell ref="AL81:AO81"/>
    <mergeCell ref="L79:P79"/>
    <mergeCell ref="R79:V79"/>
    <mergeCell ref="X79:AB79"/>
    <mergeCell ref="D80:J80"/>
    <mergeCell ref="L80:P80"/>
    <mergeCell ref="R80:V80"/>
    <mergeCell ref="X80:AB80"/>
    <mergeCell ref="AD80:AK80"/>
    <mergeCell ref="AL76:AO76"/>
    <mergeCell ref="L77:P77"/>
    <mergeCell ref="R77:V77"/>
    <mergeCell ref="X77:AB77"/>
    <mergeCell ref="L78:P78"/>
    <mergeCell ref="R78:V78"/>
    <mergeCell ref="X78:AB78"/>
    <mergeCell ref="AL78:AO78"/>
    <mergeCell ref="L75:P75"/>
    <mergeCell ref="R75:V75"/>
    <mergeCell ref="X75:AB75"/>
    <mergeCell ref="D76:J76"/>
    <mergeCell ref="L76:P76"/>
    <mergeCell ref="R76:V76"/>
    <mergeCell ref="X76:AB76"/>
    <mergeCell ref="AD76:AK76"/>
    <mergeCell ref="L73:P73"/>
    <mergeCell ref="R73:V73"/>
    <mergeCell ref="X73:AB73"/>
    <mergeCell ref="AD73:AK73"/>
    <mergeCell ref="L74:P74"/>
    <mergeCell ref="R74:V74"/>
    <mergeCell ref="X74:AB74"/>
    <mergeCell ref="AD74:AK74"/>
    <mergeCell ref="AD75:AK75"/>
    <mergeCell ref="D71:J71"/>
    <mergeCell ref="L71:P71"/>
    <mergeCell ref="R71:V71"/>
    <mergeCell ref="X71:AB71"/>
    <mergeCell ref="AD71:AK71"/>
    <mergeCell ref="AL71:AO71"/>
    <mergeCell ref="L69:P69"/>
    <mergeCell ref="R69:V69"/>
    <mergeCell ref="X69:AB69"/>
    <mergeCell ref="AD69:AK69"/>
    <mergeCell ref="AL69:AO69"/>
    <mergeCell ref="L70:P70"/>
    <mergeCell ref="R70:V70"/>
    <mergeCell ref="X70:AB70"/>
    <mergeCell ref="AD70:AK70"/>
    <mergeCell ref="AL70:AO70"/>
    <mergeCell ref="D68:J68"/>
    <mergeCell ref="L68:P68"/>
    <mergeCell ref="R68:V68"/>
    <mergeCell ref="X68:AB68"/>
    <mergeCell ref="AD68:AK68"/>
    <mergeCell ref="AL68:AO68"/>
    <mergeCell ref="L66:P66"/>
    <mergeCell ref="R66:V66"/>
    <mergeCell ref="X66:AB66"/>
    <mergeCell ref="AD66:AK66"/>
    <mergeCell ref="AL66:AO66"/>
    <mergeCell ref="D67:J67"/>
    <mergeCell ref="L67:P67"/>
    <mergeCell ref="R67:V67"/>
    <mergeCell ref="X67:AB67"/>
    <mergeCell ref="AD67:AK67"/>
    <mergeCell ref="D65:J65"/>
    <mergeCell ref="L65:P65"/>
    <mergeCell ref="R65:V65"/>
    <mergeCell ref="X65:AB65"/>
    <mergeCell ref="AD65:AK65"/>
    <mergeCell ref="AL65:AO65"/>
    <mergeCell ref="L64:P64"/>
    <mergeCell ref="R64:V64"/>
    <mergeCell ref="X64:AB64"/>
    <mergeCell ref="AD64:AK64"/>
    <mergeCell ref="AL64:AO64"/>
    <mergeCell ref="D63:J63"/>
    <mergeCell ref="L63:P63"/>
    <mergeCell ref="R63:V63"/>
    <mergeCell ref="X63:AB63"/>
    <mergeCell ref="AD63:AK63"/>
    <mergeCell ref="AL63:AO63"/>
    <mergeCell ref="AD61:AK61"/>
    <mergeCell ref="AL61:AO61"/>
    <mergeCell ref="D62:J62"/>
    <mergeCell ref="L62:P62"/>
    <mergeCell ref="R62:V62"/>
    <mergeCell ref="X62:AB62"/>
    <mergeCell ref="AD62:AK62"/>
    <mergeCell ref="AL62:AO62"/>
    <mergeCell ref="D60:J60"/>
    <mergeCell ref="L60:P60"/>
    <mergeCell ref="R60:V60"/>
    <mergeCell ref="X60:AB60"/>
    <mergeCell ref="AD60:AK60"/>
    <mergeCell ref="AL60:AO60"/>
    <mergeCell ref="A51:K52"/>
    <mergeCell ref="L51:AC51"/>
    <mergeCell ref="AD51:AP52"/>
    <mergeCell ref="L52:Q52"/>
    <mergeCell ref="R52:W52"/>
    <mergeCell ref="X52:AB52"/>
    <mergeCell ref="AD58:AK58"/>
    <mergeCell ref="AL58:AO58"/>
    <mergeCell ref="AD56:AK56"/>
    <mergeCell ref="AL56:AO56"/>
    <mergeCell ref="L57:P57"/>
    <mergeCell ref="R57:V57"/>
    <mergeCell ref="X57:AB57"/>
    <mergeCell ref="AD57:AK57"/>
    <mergeCell ref="AL57:AO57"/>
    <mergeCell ref="L59:P59"/>
    <mergeCell ref="R59:V59"/>
    <mergeCell ref="X59:AB59"/>
    <mergeCell ref="D56:J56"/>
    <mergeCell ref="L56:P56"/>
    <mergeCell ref="R56:V56"/>
    <mergeCell ref="X56:AB56"/>
    <mergeCell ref="AL53:AO53"/>
    <mergeCell ref="D55:I55"/>
    <mergeCell ref="L55:P55"/>
    <mergeCell ref="R55:V55"/>
    <mergeCell ref="X55:AB55"/>
    <mergeCell ref="AD55:AK55"/>
    <mergeCell ref="AL55:AO55"/>
    <mergeCell ref="AD54:AK54"/>
    <mergeCell ref="AL54:AO54"/>
    <mergeCell ref="L48:P48"/>
    <mergeCell ref="R48:V48"/>
    <mergeCell ref="X48:AB48"/>
    <mergeCell ref="AD48:AK48"/>
    <mergeCell ref="AL48:AO48"/>
    <mergeCell ref="D53:I53"/>
    <mergeCell ref="L53:P53"/>
    <mergeCell ref="R53:V53"/>
    <mergeCell ref="X53:AB53"/>
    <mergeCell ref="AD53:AK53"/>
    <mergeCell ref="D47:I47"/>
    <mergeCell ref="L47:P47"/>
    <mergeCell ref="R47:V47"/>
    <mergeCell ref="X47:AB47"/>
    <mergeCell ref="AD47:AK47"/>
    <mergeCell ref="AL47:AO47"/>
    <mergeCell ref="L46:P46"/>
    <mergeCell ref="R46:V46"/>
    <mergeCell ref="X46:AB46"/>
    <mergeCell ref="AD46:AK46"/>
    <mergeCell ref="AL46:AO46"/>
    <mergeCell ref="L44:P44"/>
    <mergeCell ref="R44:V44"/>
    <mergeCell ref="X44:AB44"/>
    <mergeCell ref="AD44:AK44"/>
    <mergeCell ref="AL44:AO44"/>
    <mergeCell ref="L45:P45"/>
    <mergeCell ref="R45:V45"/>
    <mergeCell ref="X45:AB45"/>
    <mergeCell ref="AD45:AK45"/>
    <mergeCell ref="AL45:AO45"/>
    <mergeCell ref="D43:I43"/>
    <mergeCell ref="L43:P43"/>
    <mergeCell ref="R43:V43"/>
    <mergeCell ref="X43:AB43"/>
    <mergeCell ref="AD43:AK43"/>
    <mergeCell ref="AL43:AO43"/>
    <mergeCell ref="D42:I42"/>
    <mergeCell ref="L42:P42"/>
    <mergeCell ref="R42:V42"/>
    <mergeCell ref="X42:AB42"/>
    <mergeCell ref="AD42:AJ42"/>
    <mergeCell ref="AK42:AO42"/>
    <mergeCell ref="L39:P39"/>
    <mergeCell ref="R39:V39"/>
    <mergeCell ref="X39:AB39"/>
    <mergeCell ref="D41:I41"/>
    <mergeCell ref="L41:P41"/>
    <mergeCell ref="R41:V41"/>
    <mergeCell ref="X41:AB41"/>
    <mergeCell ref="AK41:AO41"/>
    <mergeCell ref="AD41:AJ41"/>
    <mergeCell ref="D40:K40"/>
    <mergeCell ref="L40:P40"/>
    <mergeCell ref="R40:V40"/>
    <mergeCell ref="X40:AB40"/>
    <mergeCell ref="AD40:AJ40"/>
    <mergeCell ref="AK40:AO40"/>
    <mergeCell ref="D38:I38"/>
    <mergeCell ref="L38:P38"/>
    <mergeCell ref="R38:V38"/>
    <mergeCell ref="X38:AB38"/>
    <mergeCell ref="AD38:AJ38"/>
    <mergeCell ref="AK38:AO38"/>
    <mergeCell ref="AD36:AJ36"/>
    <mergeCell ref="AK36:AO36"/>
    <mergeCell ref="L37:P37"/>
    <mergeCell ref="R37:V37"/>
    <mergeCell ref="X37:AB37"/>
    <mergeCell ref="C35:I35"/>
    <mergeCell ref="L35:P35"/>
    <mergeCell ref="R35:V35"/>
    <mergeCell ref="X35:AB35"/>
    <mergeCell ref="D36:J36"/>
    <mergeCell ref="L36:P36"/>
    <mergeCell ref="R36:V36"/>
    <mergeCell ref="X36:AB36"/>
    <mergeCell ref="C33:K33"/>
    <mergeCell ref="L33:P33"/>
    <mergeCell ref="R33:V33"/>
    <mergeCell ref="X33:AB33"/>
    <mergeCell ref="B34:I34"/>
    <mergeCell ref="L34:P34"/>
    <mergeCell ref="R34:V34"/>
    <mergeCell ref="X34:AB34"/>
    <mergeCell ref="D32:K32"/>
    <mergeCell ref="L32:P32"/>
    <mergeCell ref="R32:V32"/>
    <mergeCell ref="X32:AB32"/>
    <mergeCell ref="AD32:AJ32"/>
    <mergeCell ref="AK32:AO32"/>
    <mergeCell ref="D31:K31"/>
    <mergeCell ref="L31:P31"/>
    <mergeCell ref="R31:V31"/>
    <mergeCell ref="X31:AB31"/>
    <mergeCell ref="AD31:AJ31"/>
    <mergeCell ref="AK31:AO31"/>
    <mergeCell ref="C30:K30"/>
    <mergeCell ref="L30:P30"/>
    <mergeCell ref="R30:V30"/>
    <mergeCell ref="X30:AB30"/>
    <mergeCell ref="AD30:AJ30"/>
    <mergeCell ref="AK30:AO30"/>
    <mergeCell ref="C28:K28"/>
    <mergeCell ref="L28:P28"/>
    <mergeCell ref="R28:V28"/>
    <mergeCell ref="X28:AB28"/>
    <mergeCell ref="D29:K29"/>
    <mergeCell ref="L29:P29"/>
    <mergeCell ref="R29:V29"/>
    <mergeCell ref="X29:AB29"/>
    <mergeCell ref="D27:K27"/>
    <mergeCell ref="L27:P27"/>
    <mergeCell ref="R27:V27"/>
    <mergeCell ref="X27:AB27"/>
    <mergeCell ref="AD27:AJ27"/>
    <mergeCell ref="AK27:AO27"/>
    <mergeCell ref="AK24:AO24"/>
    <mergeCell ref="C25:K25"/>
    <mergeCell ref="L25:P25"/>
    <mergeCell ref="R25:V25"/>
    <mergeCell ref="X25:AB25"/>
    <mergeCell ref="D26:K26"/>
    <mergeCell ref="L26:P26"/>
    <mergeCell ref="R26:V26"/>
    <mergeCell ref="X26:AB26"/>
    <mergeCell ref="AD26:AJ26"/>
    <mergeCell ref="D23:K23"/>
    <mergeCell ref="L23:P23"/>
    <mergeCell ref="R23:V23"/>
    <mergeCell ref="X23:AB23"/>
    <mergeCell ref="AD23:AJ23"/>
    <mergeCell ref="L24:P24"/>
    <mergeCell ref="R24:V24"/>
    <mergeCell ref="X24:AB24"/>
    <mergeCell ref="AF24:AI24"/>
    <mergeCell ref="D19:K19"/>
    <mergeCell ref="L19:P19"/>
    <mergeCell ref="R19:V19"/>
    <mergeCell ref="X19:AB19"/>
    <mergeCell ref="AD19:AK19"/>
    <mergeCell ref="L22:P22"/>
    <mergeCell ref="R22:V22"/>
    <mergeCell ref="X22:AB22"/>
    <mergeCell ref="AF22:AI22"/>
    <mergeCell ref="AK22:AO22"/>
    <mergeCell ref="AL19:AO19"/>
    <mergeCell ref="C20:K20"/>
    <mergeCell ref="L20:P20"/>
    <mergeCell ref="R20:V20"/>
    <mergeCell ref="X20:AB20"/>
    <mergeCell ref="D21:K21"/>
    <mergeCell ref="L21:P21"/>
    <mergeCell ref="R21:V21"/>
    <mergeCell ref="X21:AB21"/>
    <mergeCell ref="AD21:AI21"/>
    <mergeCell ref="AK14:AO14"/>
    <mergeCell ref="AK12:AO12"/>
    <mergeCell ref="L13:P13"/>
    <mergeCell ref="R13:V13"/>
    <mergeCell ref="X13:AB13"/>
    <mergeCell ref="AD13:AI13"/>
    <mergeCell ref="AK13:AO13"/>
    <mergeCell ref="C18:K18"/>
    <mergeCell ref="L18:P18"/>
    <mergeCell ref="R18:V18"/>
    <mergeCell ref="X18:AB18"/>
    <mergeCell ref="AK18:AO18"/>
    <mergeCell ref="L11:P11"/>
    <mergeCell ref="R11:V11"/>
    <mergeCell ref="X11:AB11"/>
    <mergeCell ref="D12:K12"/>
    <mergeCell ref="L12:P12"/>
    <mergeCell ref="R12:V12"/>
    <mergeCell ref="X12:AB12"/>
    <mergeCell ref="AD12:AI12"/>
    <mergeCell ref="D14:K14"/>
    <mergeCell ref="L14:P14"/>
    <mergeCell ref="R14:V14"/>
    <mergeCell ref="X14:AB14"/>
    <mergeCell ref="AD14:AJ14"/>
    <mergeCell ref="D10:K10"/>
    <mergeCell ref="L10:P10"/>
    <mergeCell ref="R10:V10"/>
    <mergeCell ref="X10:AB10"/>
    <mergeCell ref="AD10:AI10"/>
    <mergeCell ref="AK10:AO10"/>
    <mergeCell ref="B8:K8"/>
    <mergeCell ref="L8:P8"/>
    <mergeCell ref="R8:V8"/>
    <mergeCell ref="X8:AB8"/>
    <mergeCell ref="AD8:AP8"/>
    <mergeCell ref="C9:K9"/>
    <mergeCell ref="L9:P9"/>
    <mergeCell ref="R9:V9"/>
    <mergeCell ref="X9:AB9"/>
    <mergeCell ref="AD9:AP9"/>
    <mergeCell ref="A6:K6"/>
    <mergeCell ref="L6:P6"/>
    <mergeCell ref="R6:V6"/>
    <mergeCell ref="X6:AB6"/>
    <mergeCell ref="AD6:AP6"/>
    <mergeCell ref="A7:K7"/>
    <mergeCell ref="L7:P7"/>
    <mergeCell ref="R7:V7"/>
    <mergeCell ref="X7:AB7"/>
    <mergeCell ref="AD7:AP7"/>
    <mergeCell ref="A2:AP2"/>
    <mergeCell ref="F3:AK3"/>
    <mergeCell ref="AL3:AP3"/>
    <mergeCell ref="A4:K5"/>
    <mergeCell ref="L4:AC4"/>
    <mergeCell ref="AD4:AP5"/>
    <mergeCell ref="L5:Q5"/>
    <mergeCell ref="R5:W5"/>
    <mergeCell ref="X5:AB5"/>
    <mergeCell ref="A182:AP182"/>
    <mergeCell ref="AL184:AP184"/>
    <mergeCell ref="A185:K186"/>
    <mergeCell ref="L185:AC185"/>
    <mergeCell ref="AD185:AP186"/>
    <mergeCell ref="L186:Q186"/>
    <mergeCell ref="R186:W186"/>
    <mergeCell ref="X186:AC186"/>
    <mergeCell ref="A187:K187"/>
    <mergeCell ref="L187:P187"/>
    <mergeCell ref="R187:V187"/>
    <mergeCell ref="X187:AB187"/>
    <mergeCell ref="B188:K188"/>
    <mergeCell ref="L188:P188"/>
    <mergeCell ref="R188:V188"/>
    <mergeCell ref="X188:AB188"/>
    <mergeCell ref="C189:K189"/>
    <mergeCell ref="L189:P189"/>
    <mergeCell ref="R189:V189"/>
    <mergeCell ref="X189:AB189"/>
    <mergeCell ref="D190:K190"/>
    <mergeCell ref="L190:P190"/>
    <mergeCell ref="R190:V190"/>
    <mergeCell ref="X190:AB190"/>
    <mergeCell ref="AD190:AK190"/>
    <mergeCell ref="C191:K191"/>
    <mergeCell ref="L191:P191"/>
    <mergeCell ref="R191:V191"/>
    <mergeCell ref="X191:AB191"/>
    <mergeCell ref="D192:K192"/>
    <mergeCell ref="L192:P192"/>
    <mergeCell ref="R192:V192"/>
    <mergeCell ref="X192:AB192"/>
    <mergeCell ref="D193:K193"/>
    <mergeCell ref="L193:P193"/>
    <mergeCell ref="R193:V193"/>
    <mergeCell ref="X193:AB193"/>
    <mergeCell ref="AD193:AK193"/>
    <mergeCell ref="C194:K194"/>
    <mergeCell ref="L194:P194"/>
    <mergeCell ref="R194:V194"/>
    <mergeCell ref="X194:AB194"/>
    <mergeCell ref="D195:K195"/>
    <mergeCell ref="L195:P195"/>
    <mergeCell ref="R195:V195"/>
    <mergeCell ref="X195:AB195"/>
    <mergeCell ref="C196:K196"/>
    <mergeCell ref="L196:P196"/>
    <mergeCell ref="R196:V196"/>
    <mergeCell ref="X196:AB196"/>
    <mergeCell ref="B197:K197"/>
    <mergeCell ref="L197:P197"/>
    <mergeCell ref="R197:V197"/>
    <mergeCell ref="X197:AB197"/>
    <mergeCell ref="C198:K198"/>
    <mergeCell ref="L198:P198"/>
    <mergeCell ref="R198:V198"/>
    <mergeCell ref="X198:AB198"/>
    <mergeCell ref="D199:K199"/>
    <mergeCell ref="L199:P199"/>
    <mergeCell ref="R199:V199"/>
    <mergeCell ref="X199:AB199"/>
    <mergeCell ref="D200:K200"/>
    <mergeCell ref="L200:P200"/>
    <mergeCell ref="R200:V200"/>
    <mergeCell ref="X200:AB200"/>
    <mergeCell ref="C201:K201"/>
    <mergeCell ref="L201:P201"/>
    <mergeCell ref="R201:V201"/>
    <mergeCell ref="X201:AB201"/>
    <mergeCell ref="D202:K202"/>
    <mergeCell ref="L202:P202"/>
    <mergeCell ref="R202:V202"/>
    <mergeCell ref="X202:AB202"/>
    <mergeCell ref="D203:K203"/>
    <mergeCell ref="L203:P203"/>
    <mergeCell ref="R203:V203"/>
    <mergeCell ref="X203:AB203"/>
    <mergeCell ref="R208:V208"/>
    <mergeCell ref="X208:AB208"/>
    <mergeCell ref="B209:K209"/>
    <mergeCell ref="L209:P209"/>
    <mergeCell ref="R209:V209"/>
    <mergeCell ref="X209:AB209"/>
    <mergeCell ref="C204:K204"/>
    <mergeCell ref="L204:P204"/>
    <mergeCell ref="R204:V204"/>
    <mergeCell ref="X204:AB204"/>
    <mergeCell ref="D205:K205"/>
    <mergeCell ref="L205:P205"/>
    <mergeCell ref="R205:V205"/>
    <mergeCell ref="X205:AB205"/>
    <mergeCell ref="C206:K206"/>
    <mergeCell ref="L206:P206"/>
    <mergeCell ref="R206:V206"/>
    <mergeCell ref="X206:AB206"/>
    <mergeCell ref="R142:W142"/>
    <mergeCell ref="X142:AB142"/>
    <mergeCell ref="A230:AP230"/>
    <mergeCell ref="B213:K213"/>
    <mergeCell ref="L213:P213"/>
    <mergeCell ref="R213:V213"/>
    <mergeCell ref="X213:AB213"/>
    <mergeCell ref="A214:K214"/>
    <mergeCell ref="L214:P214"/>
    <mergeCell ref="R214:V214"/>
    <mergeCell ref="X214:AB214"/>
    <mergeCell ref="C210:K210"/>
    <mergeCell ref="L210:P210"/>
    <mergeCell ref="R210:V210"/>
    <mergeCell ref="X210:AB210"/>
    <mergeCell ref="B211:K211"/>
    <mergeCell ref="L211:P211"/>
    <mergeCell ref="R211:V211"/>
    <mergeCell ref="A141:K142"/>
    <mergeCell ref="L141:AC141"/>
    <mergeCell ref="X211:AB211"/>
    <mergeCell ref="C212:K212"/>
    <mergeCell ref="A208:K208"/>
    <mergeCell ref="L208:P208"/>
    <mergeCell ref="L212:P212"/>
    <mergeCell ref="R212:V212"/>
    <mergeCell ref="X212:AB212"/>
    <mergeCell ref="B207:K207"/>
    <mergeCell ref="L207:P207"/>
    <mergeCell ref="R207:V207"/>
    <mergeCell ref="X207:AB207"/>
    <mergeCell ref="AD11:AP11"/>
    <mergeCell ref="AD37:AP37"/>
    <mergeCell ref="AD39:AP39"/>
    <mergeCell ref="C15:K15"/>
    <mergeCell ref="D16:K16"/>
    <mergeCell ref="D17:K17"/>
    <mergeCell ref="L15:P15"/>
    <mergeCell ref="L16:P16"/>
    <mergeCell ref="L17:P17"/>
    <mergeCell ref="X15:AB15"/>
    <mergeCell ref="X16:AB16"/>
    <mergeCell ref="X17:AB17"/>
    <mergeCell ref="R15:V15"/>
    <mergeCell ref="R16:V16"/>
    <mergeCell ref="R17:V17"/>
    <mergeCell ref="AD141:AP142"/>
    <mergeCell ref="L142:Q142"/>
  </mergeCells>
  <phoneticPr fontId="2"/>
  <pageMargins left="0.51181102362204722" right="0.19685039370078741" top="0.35433070866141736" bottom="0.35433070866141736" header="0.31496062992125984" footer="0.31496062992125984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889DE-A221-488A-99FA-F341E4284ACA}">
  <dimension ref="A1"/>
  <sheetViews>
    <sheetView workbookViewId="0">
      <selection activeCell="F27" sqref="F27"/>
    </sheetView>
  </sheetViews>
  <sheetFormatPr defaultRowHeight="18.75"/>
  <sheetData/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R8年度収支予算書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a80</dc:creator>
  <cp:lastModifiedBy>a80</cp:lastModifiedBy>
  <cp:lastPrinted>2026-05-27T00:32:30Z</cp:lastPrinted>
  <dcterms:created xsi:type="dcterms:W3CDTF">2025-02-18T02:35:33Z</dcterms:created>
  <dcterms:modified xsi:type="dcterms:W3CDTF">2026-05-27T01:16:32Z</dcterms:modified>
</cp:coreProperties>
</file>