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新しいフォルダー\令和４年度\"/>
    </mc:Choice>
  </mc:AlternateContent>
  <xr:revisionPtr revIDLastSave="0" documentId="13_ncr:1_{35C1BEC3-114E-49BD-8FA6-8D4B9F9D9784}" xr6:coauthVersionLast="47" xr6:coauthVersionMax="47" xr10:uidLastSave="{00000000-0000-0000-0000-000000000000}"/>
  <bookViews>
    <workbookView xWindow="48" yWindow="384" windowWidth="22992" windowHeight="11016" activeTab="2" xr2:uid="{00000000-000D-0000-FFFF-FFFF00000000}"/>
  </bookViews>
  <sheets>
    <sheet name="貸借対照表" sheetId="4" r:id="rId1"/>
    <sheet name="正味財産増減計算書" sheetId="2" r:id="rId2"/>
    <sheet name="正味財産増減計算書内訳表" sheetId="3" r:id="rId3"/>
  </sheets>
  <definedNames>
    <definedName name="_xlnm.Print_Titles" localSheetId="1">正味財産増減計算書!$1:$6</definedName>
  </definedNames>
  <calcPr calcId="181029"/>
</workbook>
</file>

<file path=xl/calcChain.xml><?xml version="1.0" encoding="utf-8"?>
<calcChain xmlns="http://schemas.openxmlformats.org/spreadsheetml/2006/main">
  <c r="G97" i="3" l="1"/>
  <c r="K97" i="3" s="1"/>
  <c r="K96" i="3"/>
  <c r="G95" i="3"/>
  <c r="K95" i="3" s="1"/>
  <c r="K94" i="3"/>
  <c r="G94" i="3"/>
  <c r="G92" i="3"/>
  <c r="K92" i="3" s="1"/>
  <c r="K88" i="3"/>
  <c r="G87" i="3"/>
  <c r="G89" i="3" s="1"/>
  <c r="K86" i="3"/>
  <c r="G86" i="3"/>
  <c r="G85" i="3"/>
  <c r="K85" i="3" s="1"/>
  <c r="K84" i="3"/>
  <c r="G84" i="3"/>
  <c r="G83" i="3"/>
  <c r="K83" i="3" s="1"/>
  <c r="K82" i="3"/>
  <c r="G82" i="3"/>
  <c r="G80" i="3"/>
  <c r="K80" i="3" s="1"/>
  <c r="K77" i="3"/>
  <c r="G77" i="3"/>
  <c r="G76" i="3"/>
  <c r="K76" i="3" s="1"/>
  <c r="K75" i="3"/>
  <c r="G75" i="3"/>
  <c r="G74" i="3"/>
  <c r="K74" i="3" s="1"/>
  <c r="K73" i="3"/>
  <c r="G73" i="3"/>
  <c r="G72" i="3"/>
  <c r="K72" i="3" s="1"/>
  <c r="K71" i="3"/>
  <c r="G71" i="3"/>
  <c r="G70" i="3"/>
  <c r="K70" i="3" s="1"/>
  <c r="K69" i="3"/>
  <c r="G69" i="3"/>
  <c r="G68" i="3"/>
  <c r="K68" i="3" s="1"/>
  <c r="K67" i="3"/>
  <c r="G67" i="3"/>
  <c r="G66" i="3"/>
  <c r="K66" i="3" s="1"/>
  <c r="K65" i="3"/>
  <c r="G65" i="3"/>
  <c r="G64" i="3"/>
  <c r="K64" i="3" s="1"/>
  <c r="K63" i="3"/>
  <c r="G63" i="3"/>
  <c r="G62" i="3"/>
  <c r="K62" i="3" s="1"/>
  <c r="K61" i="3"/>
  <c r="G61" i="3"/>
  <c r="G60" i="3"/>
  <c r="K60" i="3" s="1"/>
  <c r="K59" i="3"/>
  <c r="G59" i="3"/>
  <c r="G58" i="3"/>
  <c r="K58" i="3" s="1"/>
  <c r="K57" i="3"/>
  <c r="G57" i="3"/>
  <c r="G56" i="3"/>
  <c r="K56" i="3" s="1"/>
  <c r="K55" i="3"/>
  <c r="G55" i="3"/>
  <c r="G54" i="3"/>
  <c r="K54" i="3" s="1"/>
  <c r="K53" i="3"/>
  <c r="G53" i="3"/>
  <c r="G52" i="3"/>
  <c r="K52" i="3" s="1"/>
  <c r="K51" i="3"/>
  <c r="G51" i="3"/>
  <c r="G50" i="3"/>
  <c r="K50" i="3" s="1"/>
  <c r="K49" i="3"/>
  <c r="G49" i="3"/>
  <c r="G48" i="3"/>
  <c r="K48" i="3" s="1"/>
  <c r="K47" i="3"/>
  <c r="G47" i="3"/>
  <c r="G46" i="3"/>
  <c r="K46" i="3" s="1"/>
  <c r="K45" i="3"/>
  <c r="G45" i="3"/>
  <c r="G44" i="3"/>
  <c r="K44" i="3" s="1"/>
  <c r="K43" i="3"/>
  <c r="G43" i="3"/>
  <c r="G42" i="3"/>
  <c r="K42" i="3" s="1"/>
  <c r="K41" i="3"/>
  <c r="G41" i="3"/>
  <c r="G40" i="3"/>
  <c r="K40" i="3" s="1"/>
  <c r="K39" i="3"/>
  <c r="G39" i="3"/>
  <c r="G38" i="3"/>
  <c r="K38" i="3" s="1"/>
  <c r="K37" i="3"/>
  <c r="G37" i="3"/>
  <c r="G36" i="3"/>
  <c r="K36" i="3" s="1"/>
  <c r="K35" i="3"/>
  <c r="G35" i="3"/>
  <c r="G34" i="3"/>
  <c r="K34" i="3" s="1"/>
  <c r="K33" i="3"/>
  <c r="G33" i="3"/>
  <c r="G32" i="3"/>
  <c r="K32" i="3" s="1"/>
  <c r="K31" i="3"/>
  <c r="G31" i="3"/>
  <c r="G30" i="3"/>
  <c r="K30" i="3" s="1"/>
  <c r="K29" i="3"/>
  <c r="G29" i="3"/>
  <c r="G27" i="3"/>
  <c r="K27" i="3" s="1"/>
  <c r="K26" i="3"/>
  <c r="G26" i="3"/>
  <c r="G25" i="3"/>
  <c r="K25" i="3" s="1"/>
  <c r="K24" i="3"/>
  <c r="G24" i="3"/>
  <c r="G23" i="3"/>
  <c r="K23" i="3" s="1"/>
  <c r="K22" i="3"/>
  <c r="G22" i="3"/>
  <c r="G21" i="3"/>
  <c r="K21" i="3" s="1"/>
  <c r="K20" i="3"/>
  <c r="G20" i="3"/>
  <c r="G19" i="3"/>
  <c r="K19" i="3" s="1"/>
  <c r="K18" i="3"/>
  <c r="G18" i="3"/>
  <c r="G17" i="3"/>
  <c r="K17" i="3" s="1"/>
  <c r="K16" i="3"/>
  <c r="G16" i="3"/>
  <c r="G15" i="3"/>
  <c r="K15" i="3" s="1"/>
  <c r="K14" i="3"/>
  <c r="G14" i="3"/>
  <c r="G13" i="3"/>
  <c r="K13" i="3" s="1"/>
  <c r="K12" i="3"/>
  <c r="G12" i="3"/>
  <c r="G11" i="3"/>
  <c r="K11" i="3" s="1"/>
  <c r="K10" i="3"/>
  <c r="G10" i="3"/>
  <c r="G98" i="3" l="1"/>
  <c r="K98" i="3" s="1"/>
  <c r="K89" i="3"/>
  <c r="K87" i="3"/>
</calcChain>
</file>

<file path=xl/sharedStrings.xml><?xml version="1.0" encoding="utf-8"?>
<sst xmlns="http://schemas.openxmlformats.org/spreadsheetml/2006/main" count="274" uniqueCount="133">
  <si>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</si>
  <si>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</si>
  <si>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</si>
  <si>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</si>
  <si>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</si>
  <si>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</si>
  <si>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</si>
  <si>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</si>
  <si>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</si>
  <si>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</si>
  <si>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</si>
  <si>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</si>
  <si>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</si>
  <si>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</si>
  <si>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</si>
  <si>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</si>
  <si>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</si>
  <si>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</si>
  <si>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</si>
  <si>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</si>
  <si>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</si>
  <si>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</si>
  <si>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</si>
  <si>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</si>
  <si>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</si>
  <si>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</si>
  <si>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</si>
  <si>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</si>
  <si>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</si>
  <si>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</si>
  <si>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</si>
  <si>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</si>
  <si>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</si>
  <si>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</si>
  <si>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</si>
  <si>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</si>
  <si>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</si>
  <si>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</si>
  <si>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</si>
  <si>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</si>
  <si>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</si>
  <si>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</si>
  <si>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</si>
  <si>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</si>
  <si>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</si>
  <si>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</si>
  <si>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租税公課</t>
  </si>
  <si>
    <t>委託費</t>
  </si>
  <si>
    <t>支払手数料</t>
  </si>
  <si>
    <t>雑費</t>
  </si>
  <si>
    <t>管理費</t>
  </si>
  <si>
    <t>会議費</t>
  </si>
  <si>
    <t>支払負担金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</si>
  <si>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</si>
  <si>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</si>
  <si>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</si>
  <si>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</si>
  <si>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</si>
  <si>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</si>
  <si>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</si>
  <si>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</si>
  <si>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</si>
  <si>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</si>
  <si>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</si>
  <si>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</si>
  <si>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</si>
  <si>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</si>
  <si>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</si>
  <si>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</si>
  <si>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</si>
  <si>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</si>
  <si>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</si>
  <si>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</si>
  <si>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</si>
  <si>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</si>
  <si>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</si>
  <si>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</si>
  <si>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</si>
  <si>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正味財産増減計算書内訳表</t>
    <rPh sb="9" eb="11">
      <t>ウチワケ</t>
    </rPh>
    <rPh sb="11" eb="12">
      <t>ヒョウ</t>
    </rPh>
    <phoneticPr fontId="1"/>
  </si>
  <si>
    <t>公益目的事業会計</t>
  </si>
  <si>
    <t>収益事業等会計</t>
  </si>
  <si>
    <t>法人会計</t>
  </si>
  <si>
    <t>内部取引等消去</t>
  </si>
  <si>
    <t>合計</t>
  </si>
  <si>
    <t>シルバー人材センター事業</t>
  </si>
  <si>
    <t>小計</t>
  </si>
  <si>
    <t>固定資産除却損</t>
  </si>
  <si>
    <t xml:space="preserve">   他会計振替前当期一般正味財産増減額</t>
  </si>
  <si>
    <t>他会計振替額</t>
  </si>
  <si>
    <t>貸借対照表</t>
  </si>
  <si>
    <t>令和 5年 3月31日現在</t>
  </si>
  <si>
    <t>前年度</t>
    <rPh sb="0" eb="3">
      <t>ゼンネンド</t>
    </rPh>
    <phoneticPr fontId="1"/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</si>
  <si>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</si>
  <si>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</si>
  <si>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</si>
  <si>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</si>
  <si>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</si>
  <si>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</si>
  <si>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</si>
  <si>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</si>
  <si>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</si>
  <si>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</si>
  <si>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</si>
  <si>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</si>
  <si>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</si>
  <si>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</si>
  <si>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車両運搬具取得資金</t>
  </si>
  <si>
    <t xml:space="preserve">      特定資産合計</t>
  </si>
  <si>
    <t xml:space="preserve">    (3)その他固定資産</t>
  </si>
  <si>
    <t xml:space="preserve">      車輌運搬具</t>
  </si>
  <si>
    <t xml:space="preserve">      保証金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</si>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</sst>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16" xfId="0" applyFont="1" applyBorder="1"/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3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4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4" fillId="0" borderId="5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6" fontId="4" fillId="0" borderId="4" xfId="0" applyNumberFormat="1" applyFont="1" applyBorder="1"/>
    <xf numFmtId="176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17" xfId="0" applyFont="1" applyBorder="1" applyAlignment="1">
      <alignment horizontal="right"/>
    </xf>
    <xf numFmtId="176" fontId="4" fillId="0" borderId="18" xfId="0" applyNumberFormat="1" applyFont="1" applyBorder="1"/>
    <xf numFmtId="176" fontId="4" fillId="0" borderId="17" xfId="0" applyNumberFormat="1" applyFont="1" applyBorder="1" applyAlignment="1">
      <alignment horizontal="right"/>
    </xf>
    <xf numFmtId="0" fontId="4" fillId="0" borderId="19" xfId="0" applyFont="1" applyBorder="1"/>
    <xf numFmtId="0" fontId="4" fillId="0" borderId="15" xfId="0" applyFont="1" applyBorder="1"/>
    <xf numFmtId="176" fontId="4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25F8-C9DB-4C5B-B3A5-0AA743AF4761}">
  <dimension ref="A1:J47"/>
  <sheetViews>
    <sheetView workbookViewId="0"/>
  </sheetViews>
  <sheetFormatPr defaultColWidth="9" defaultRowHeight="13.2" x14ac:dyDescent="0.2"/>
  <cols>
    <col min="1" max="1" width="42.44140625" style="5" customWidth="1"/>
    <col min="2" max="2" width="1.6640625" style="39" customWidth="1"/>
    <col min="3" max="3" width="15.6640625" style="9" customWidth="1"/>
    <col min="4" max="4" width="1.6640625" style="9" customWidth="1"/>
    <col min="5" max="5" width="1.6640625" style="62" customWidth="1"/>
    <col min="6" max="6" width="15.44140625" style="9" customWidth="1"/>
    <col min="7" max="7" width="1.6640625" style="9" customWidth="1"/>
    <col min="8" max="8" width="1.6640625" style="62" customWidth="1"/>
    <col min="9" max="9" width="15.6640625" style="9" customWidth="1"/>
    <col min="10" max="10" width="1.6640625" style="5" customWidth="1"/>
    <col min="11" max="16384" width="9" style="5"/>
  </cols>
  <sheetData>
    <row r="1" spans="1:10" s="37" customFormat="1" ht="16.2" x14ac:dyDescent="0.2">
      <c r="A1" s="4" t="s">
        <v>89</v>
      </c>
      <c r="B1" s="4"/>
      <c r="C1" s="35"/>
      <c r="D1" s="35"/>
      <c r="E1" s="35"/>
      <c r="F1" s="35"/>
      <c r="G1" s="35"/>
      <c r="H1" s="35"/>
      <c r="I1" s="35"/>
      <c r="J1" s="36"/>
    </row>
    <row r="2" spans="1:10" ht="20.100000000000001" customHeight="1" x14ac:dyDescent="0.2">
      <c r="A2" s="8" t="s">
        <v>90</v>
      </c>
      <c r="B2" s="8"/>
      <c r="C2" s="38"/>
      <c r="D2" s="38"/>
      <c r="E2" s="38"/>
      <c r="F2" s="38"/>
      <c r="G2" s="38"/>
      <c r="H2" s="38"/>
      <c r="I2" s="38"/>
      <c r="J2" s="8"/>
    </row>
    <row r="3" spans="1:10" x14ac:dyDescent="0.2">
      <c r="C3" s="40"/>
      <c r="D3" s="40"/>
      <c r="E3" s="41"/>
      <c r="F3" s="40"/>
      <c r="G3" s="40"/>
      <c r="H3" s="41"/>
      <c r="I3" s="40"/>
    </row>
    <row r="4" spans="1:10" s="37" customFormat="1" x14ac:dyDescent="0.2">
      <c r="A4" s="5" t="s">
        <v>5</v>
      </c>
      <c r="B4" s="2"/>
      <c r="C4" s="42"/>
      <c r="D4" s="42"/>
      <c r="E4" s="43"/>
      <c r="F4" s="42"/>
      <c r="G4" s="42"/>
      <c r="H4" s="43"/>
      <c r="I4" s="43" t="s">
        <v>0</v>
      </c>
    </row>
    <row r="5" spans="1:10" s="37" customFormat="1" x14ac:dyDescent="0.2">
      <c r="A5" s="21" t="s">
        <v>1</v>
      </c>
      <c r="B5" s="44"/>
      <c r="C5" s="45" t="s">
        <v>2</v>
      </c>
      <c r="D5" s="46"/>
      <c r="E5" s="47"/>
      <c r="F5" s="45" t="s">
        <v>91</v>
      </c>
      <c r="G5" s="46"/>
      <c r="H5" s="47"/>
      <c r="I5" s="45" t="s">
        <v>3</v>
      </c>
      <c r="J5" s="48"/>
    </row>
    <row r="6" spans="1:10" x14ac:dyDescent="0.2">
      <c r="A6" s="10" t="s">
        <v>92</v>
      </c>
      <c r="B6" s="49"/>
      <c r="E6" s="50"/>
      <c r="H6" s="50"/>
      <c r="J6" s="12"/>
    </row>
    <row r="7" spans="1:10" x14ac:dyDescent="0.2">
      <c r="A7" s="11" t="s">
        <v>93</v>
      </c>
      <c r="B7" s="51"/>
      <c r="E7" s="52"/>
      <c r="H7" s="52"/>
      <c r="J7" s="13"/>
    </row>
    <row r="8" spans="1:10" x14ac:dyDescent="0.2">
      <c r="A8" s="11" t="s">
        <v>94</v>
      </c>
      <c r="B8" s="51"/>
      <c r="C8" s="9">
        <v>120162</v>
      </c>
      <c r="E8" s="52"/>
      <c r="F8" s="9">
        <v>129000</v>
      </c>
      <c r="H8" s="52"/>
      <c r="I8" s="9">
        <v>-8838</v>
      </c>
      <c r="J8" s="13"/>
    </row>
    <row r="9" spans="1:10" x14ac:dyDescent="0.2">
      <c r="A9" s="11" t="s">
        <v>95</v>
      </c>
      <c r="B9" s="51"/>
      <c r="C9" s="9">
        <v>16712253</v>
      </c>
      <c r="E9" s="52"/>
      <c r="F9" s="9">
        <v>13128296</v>
      </c>
      <c r="H9" s="52"/>
      <c r="I9" s="9">
        <v>3583957</v>
      </c>
      <c r="J9" s="13"/>
    </row>
    <row r="10" spans="1:10" x14ac:dyDescent="0.2">
      <c r="A10" s="11" t="s">
        <v>96</v>
      </c>
      <c r="B10" s="51"/>
      <c r="C10" s="9">
        <v>10279711</v>
      </c>
      <c r="E10" s="52"/>
      <c r="F10" s="9">
        <v>10369946</v>
      </c>
      <c r="H10" s="52"/>
      <c r="I10" s="9">
        <v>-90235</v>
      </c>
      <c r="J10" s="13"/>
    </row>
    <row r="11" spans="1:10" x14ac:dyDescent="0.2">
      <c r="A11" s="11" t="s">
        <v>97</v>
      </c>
      <c r="B11" s="51"/>
      <c r="C11" s="9">
        <v>0</v>
      </c>
      <c r="E11" s="52"/>
      <c r="F11" s="9">
        <v>911</v>
      </c>
      <c r="H11" s="52"/>
      <c r="I11" s="9">
        <v>-911</v>
      </c>
      <c r="J11" s="13"/>
    </row>
    <row r="12" spans="1:10" x14ac:dyDescent="0.2">
      <c r="A12" s="11" t="s">
        <v>98</v>
      </c>
      <c r="B12" s="51"/>
      <c r="C12" s="9">
        <v>8046</v>
      </c>
      <c r="E12" s="52"/>
      <c r="F12" s="9">
        <v>529800</v>
      </c>
      <c r="H12" s="52"/>
      <c r="I12" s="9">
        <v>-521754</v>
      </c>
      <c r="J12" s="13"/>
    </row>
    <row r="13" spans="1:10" x14ac:dyDescent="0.2">
      <c r="A13" s="11" t="s">
        <v>99</v>
      </c>
      <c r="B13" s="53"/>
      <c r="C13" s="54">
        <v>27120172</v>
      </c>
      <c r="D13" s="54"/>
      <c r="E13" s="55"/>
      <c r="F13" s="54">
        <v>24157953</v>
      </c>
      <c r="G13" s="54"/>
      <c r="H13" s="55"/>
      <c r="I13" s="54">
        <v>2962219</v>
      </c>
      <c r="J13" s="56"/>
    </row>
    <row r="14" spans="1:10" x14ac:dyDescent="0.2">
      <c r="A14" s="11" t="s">
        <v>100</v>
      </c>
      <c r="B14" s="51"/>
      <c r="E14" s="52"/>
      <c r="H14" s="52"/>
      <c r="J14" s="13"/>
    </row>
    <row r="15" spans="1:10" x14ac:dyDescent="0.2">
      <c r="A15" s="11" t="s">
        <v>101</v>
      </c>
      <c r="B15" s="51"/>
      <c r="E15" s="52"/>
      <c r="H15" s="52"/>
      <c r="J15" s="13"/>
    </row>
    <row r="16" spans="1:10" x14ac:dyDescent="0.2">
      <c r="A16" s="11" t="s">
        <v>102</v>
      </c>
      <c r="B16" s="53"/>
      <c r="C16" s="54">
        <v>0</v>
      </c>
      <c r="D16" s="54"/>
      <c r="E16" s="55"/>
      <c r="F16" s="54">
        <v>0</v>
      </c>
      <c r="G16" s="54"/>
      <c r="H16" s="55"/>
      <c r="I16" s="54">
        <v>0</v>
      </c>
      <c r="J16" s="56"/>
    </row>
    <row r="17" spans="1:10" x14ac:dyDescent="0.2">
      <c r="A17" s="11" t="s">
        <v>103</v>
      </c>
      <c r="B17" s="51"/>
      <c r="E17" s="52"/>
      <c r="H17" s="52"/>
      <c r="J17" s="13"/>
    </row>
    <row r="18" spans="1:10" x14ac:dyDescent="0.2">
      <c r="A18" s="11" t="s">
        <v>104</v>
      </c>
      <c r="B18" s="51"/>
      <c r="C18" s="9">
        <v>763594</v>
      </c>
      <c r="E18" s="52"/>
      <c r="F18" s="9">
        <v>763594</v>
      </c>
      <c r="H18" s="52"/>
      <c r="I18" s="9">
        <v>0</v>
      </c>
      <c r="J18" s="13"/>
    </row>
    <row r="19" spans="1:10" x14ac:dyDescent="0.2">
      <c r="A19" s="11" t="s">
        <v>105</v>
      </c>
      <c r="B19" s="51"/>
      <c r="C19" s="9">
        <v>90000</v>
      </c>
      <c r="E19" s="52"/>
      <c r="F19" s="9">
        <v>0</v>
      </c>
      <c r="H19" s="52"/>
      <c r="I19" s="9">
        <v>90000</v>
      </c>
      <c r="J19" s="13"/>
    </row>
    <row r="20" spans="1:10" x14ac:dyDescent="0.2">
      <c r="A20" s="11" t="s">
        <v>106</v>
      </c>
      <c r="B20" s="51"/>
      <c r="C20" s="9">
        <v>10851438</v>
      </c>
      <c r="E20" s="52"/>
      <c r="F20" s="9">
        <v>10851438</v>
      </c>
      <c r="H20" s="52"/>
      <c r="I20" s="9">
        <v>0</v>
      </c>
      <c r="J20" s="13"/>
    </row>
    <row r="21" spans="1:10" x14ac:dyDescent="0.2">
      <c r="A21" s="11" t="s">
        <v>107</v>
      </c>
      <c r="B21" s="53"/>
      <c r="C21" s="54">
        <v>11705032</v>
      </c>
      <c r="D21" s="54"/>
      <c r="E21" s="55"/>
      <c r="F21" s="54">
        <v>11615032</v>
      </c>
      <c r="G21" s="54"/>
      <c r="H21" s="55"/>
      <c r="I21" s="54">
        <v>90000</v>
      </c>
      <c r="J21" s="56"/>
    </row>
    <row r="22" spans="1:10" x14ac:dyDescent="0.2">
      <c r="A22" s="11" t="s">
        <v>108</v>
      </c>
      <c r="B22" s="51"/>
      <c r="E22" s="52"/>
      <c r="H22" s="52"/>
      <c r="J22" s="13"/>
    </row>
    <row r="23" spans="1:10" x14ac:dyDescent="0.2">
      <c r="A23" s="11" t="s">
        <v>109</v>
      </c>
      <c r="B23" s="51"/>
      <c r="C23" s="9">
        <v>4626129</v>
      </c>
      <c r="E23" s="52"/>
      <c r="F23" s="9">
        <v>6020961</v>
      </c>
      <c r="H23" s="52"/>
      <c r="I23" s="9">
        <v>-1394832</v>
      </c>
      <c r="J23" s="13"/>
    </row>
    <row r="24" spans="1:10" x14ac:dyDescent="0.2">
      <c r="A24" s="11" t="s">
        <v>110</v>
      </c>
      <c r="B24" s="51"/>
      <c r="C24" s="9">
        <v>10000</v>
      </c>
      <c r="E24" s="52"/>
      <c r="F24" s="9">
        <v>10000</v>
      </c>
      <c r="H24" s="52"/>
      <c r="I24" s="9">
        <v>0</v>
      </c>
      <c r="J24" s="13"/>
    </row>
    <row r="25" spans="1:10" x14ac:dyDescent="0.2">
      <c r="A25" s="11" t="s">
        <v>111</v>
      </c>
      <c r="B25" s="51"/>
      <c r="C25" s="9">
        <v>65100</v>
      </c>
      <c r="E25" s="52"/>
      <c r="F25" s="9">
        <v>65100</v>
      </c>
      <c r="H25" s="52"/>
      <c r="I25" s="9">
        <v>0</v>
      </c>
      <c r="J25" s="13"/>
    </row>
    <row r="26" spans="1:10" x14ac:dyDescent="0.2">
      <c r="A26" s="11" t="s">
        <v>112</v>
      </c>
      <c r="B26" s="53"/>
      <c r="C26" s="54">
        <v>4701229</v>
      </c>
      <c r="D26" s="54"/>
      <c r="E26" s="55"/>
      <c r="F26" s="54">
        <v>6096061</v>
      </c>
      <c r="G26" s="54"/>
      <c r="H26" s="55"/>
      <c r="I26" s="54">
        <v>-1394832</v>
      </c>
      <c r="J26" s="56"/>
    </row>
    <row r="27" spans="1:10" x14ac:dyDescent="0.2">
      <c r="A27" s="11" t="s">
        <v>113</v>
      </c>
      <c r="B27" s="53"/>
      <c r="C27" s="54">
        <v>16406261</v>
      </c>
      <c r="D27" s="54"/>
      <c r="E27" s="55"/>
      <c r="F27" s="54">
        <v>17711093</v>
      </c>
      <c r="G27" s="54"/>
      <c r="H27" s="55"/>
      <c r="I27" s="54">
        <v>-1304832</v>
      </c>
      <c r="J27" s="56"/>
    </row>
    <row r="28" spans="1:10" ht="13.8" thickBot="1" x14ac:dyDescent="0.25">
      <c r="A28" s="11" t="s">
        <v>114</v>
      </c>
      <c r="B28" s="57"/>
      <c r="C28" s="58">
        <v>43526433</v>
      </c>
      <c r="D28" s="58"/>
      <c r="E28" s="59"/>
      <c r="F28" s="58">
        <v>41869046</v>
      </c>
      <c r="G28" s="58"/>
      <c r="H28" s="59"/>
      <c r="I28" s="58">
        <v>1657387</v>
      </c>
      <c r="J28" s="60"/>
    </row>
    <row r="29" spans="1:10" ht="13.8" thickTop="1" x14ac:dyDescent="0.2">
      <c r="A29" s="11" t="s">
        <v>115</v>
      </c>
      <c r="B29" s="51"/>
      <c r="E29" s="52"/>
      <c r="H29" s="52"/>
      <c r="J29" s="13"/>
    </row>
    <row r="30" spans="1:10" x14ac:dyDescent="0.2">
      <c r="A30" s="11" t="s">
        <v>116</v>
      </c>
      <c r="B30" s="51"/>
      <c r="E30" s="52"/>
      <c r="H30" s="52"/>
      <c r="J30" s="13"/>
    </row>
    <row r="31" spans="1:10" x14ac:dyDescent="0.2">
      <c r="A31" s="11" t="s">
        <v>117</v>
      </c>
      <c r="B31" s="51"/>
      <c r="C31" s="9">
        <v>10317091</v>
      </c>
      <c r="E31" s="52"/>
      <c r="F31" s="9">
        <v>11147214</v>
      </c>
      <c r="H31" s="52"/>
      <c r="I31" s="9">
        <v>-830123</v>
      </c>
      <c r="J31" s="13"/>
    </row>
    <row r="32" spans="1:10" x14ac:dyDescent="0.2">
      <c r="A32" s="11" t="s">
        <v>118</v>
      </c>
      <c r="B32" s="51"/>
      <c r="C32" s="9">
        <v>32639</v>
      </c>
      <c r="E32" s="52"/>
      <c r="F32" s="9">
        <v>53294</v>
      </c>
      <c r="H32" s="52"/>
      <c r="I32" s="9">
        <v>-20655</v>
      </c>
      <c r="J32" s="13"/>
    </row>
    <row r="33" spans="1:10" x14ac:dyDescent="0.2">
      <c r="A33" s="11" t="s">
        <v>119</v>
      </c>
      <c r="B33" s="51"/>
      <c r="C33" s="9">
        <v>73338</v>
      </c>
      <c r="E33" s="52"/>
      <c r="F33" s="9">
        <v>61105</v>
      </c>
      <c r="H33" s="52"/>
      <c r="I33" s="9">
        <v>12233</v>
      </c>
      <c r="J33" s="13"/>
    </row>
    <row r="34" spans="1:10" x14ac:dyDescent="0.2">
      <c r="A34" s="11" t="s">
        <v>120</v>
      </c>
      <c r="B34" s="53"/>
      <c r="C34" s="54">
        <v>10423068</v>
      </c>
      <c r="D34" s="54"/>
      <c r="E34" s="55"/>
      <c r="F34" s="54">
        <v>11261613</v>
      </c>
      <c r="G34" s="54"/>
      <c r="H34" s="55"/>
      <c r="I34" s="54">
        <v>-838545</v>
      </c>
      <c r="J34" s="56"/>
    </row>
    <row r="35" spans="1:10" x14ac:dyDescent="0.2">
      <c r="A35" s="11" t="s">
        <v>121</v>
      </c>
      <c r="B35" s="51"/>
      <c r="E35" s="52"/>
      <c r="H35" s="52"/>
      <c r="J35" s="13"/>
    </row>
    <row r="36" spans="1:10" x14ac:dyDescent="0.2">
      <c r="A36" s="11" t="s">
        <v>122</v>
      </c>
      <c r="B36" s="53"/>
      <c r="C36" s="54">
        <v>0</v>
      </c>
      <c r="D36" s="54"/>
      <c r="E36" s="55"/>
      <c r="F36" s="54">
        <v>0</v>
      </c>
      <c r="G36" s="54"/>
      <c r="H36" s="55"/>
      <c r="I36" s="54">
        <v>0</v>
      </c>
      <c r="J36" s="56"/>
    </row>
    <row r="37" spans="1:10" x14ac:dyDescent="0.2">
      <c r="A37" s="11" t="s">
        <v>123</v>
      </c>
      <c r="B37" s="53"/>
      <c r="C37" s="54">
        <v>10423068</v>
      </c>
      <c r="D37" s="54"/>
      <c r="E37" s="55"/>
      <c r="F37" s="54">
        <v>11261613</v>
      </c>
      <c r="G37" s="54"/>
      <c r="H37" s="55"/>
      <c r="I37" s="54">
        <v>-838545</v>
      </c>
      <c r="J37" s="56"/>
    </row>
    <row r="38" spans="1:10" x14ac:dyDescent="0.2">
      <c r="A38" s="11" t="s">
        <v>124</v>
      </c>
      <c r="B38" s="51"/>
      <c r="E38" s="52"/>
      <c r="H38" s="52"/>
      <c r="J38" s="13"/>
    </row>
    <row r="39" spans="1:10" x14ac:dyDescent="0.2">
      <c r="A39" s="11" t="s">
        <v>125</v>
      </c>
      <c r="B39" s="51"/>
      <c r="C39" s="9">
        <v>0</v>
      </c>
      <c r="E39" s="52"/>
      <c r="F39" s="9">
        <v>0</v>
      </c>
      <c r="H39" s="52"/>
      <c r="I39" s="9">
        <v>0</v>
      </c>
      <c r="J39" s="13"/>
    </row>
    <row r="40" spans="1:10" x14ac:dyDescent="0.2">
      <c r="A40" s="11" t="s">
        <v>126</v>
      </c>
      <c r="B40" s="51" t="s">
        <v>127</v>
      </c>
      <c r="C40" s="9">
        <v>0</v>
      </c>
      <c r="D40" s="9" t="s">
        <v>128</v>
      </c>
      <c r="E40" s="52" t="s">
        <v>127</v>
      </c>
      <c r="F40" s="9">
        <v>0</v>
      </c>
      <c r="G40" s="9" t="s">
        <v>128</v>
      </c>
      <c r="H40" s="52" t="s">
        <v>127</v>
      </c>
      <c r="I40" s="9">
        <v>0</v>
      </c>
      <c r="J40" s="13" t="s">
        <v>128</v>
      </c>
    </row>
    <row r="41" spans="1:10" x14ac:dyDescent="0.2">
      <c r="A41" s="11" t="s">
        <v>129</v>
      </c>
      <c r="B41" s="51" t="s">
        <v>127</v>
      </c>
      <c r="C41" s="9">
        <v>0</v>
      </c>
      <c r="D41" s="9" t="s">
        <v>128</v>
      </c>
      <c r="E41" s="52" t="s">
        <v>127</v>
      </c>
      <c r="F41" s="9">
        <v>0</v>
      </c>
      <c r="G41" s="9" t="s">
        <v>128</v>
      </c>
      <c r="H41" s="52" t="s">
        <v>127</v>
      </c>
      <c r="I41" s="9">
        <v>0</v>
      </c>
      <c r="J41" s="13" t="s">
        <v>128</v>
      </c>
    </row>
    <row r="42" spans="1:10" x14ac:dyDescent="0.2">
      <c r="A42" s="11" t="s">
        <v>130</v>
      </c>
      <c r="B42" s="51"/>
      <c r="C42" s="9">
        <v>33103365</v>
      </c>
      <c r="E42" s="52"/>
      <c r="F42" s="9">
        <v>30607433</v>
      </c>
      <c r="H42" s="52"/>
      <c r="I42" s="9">
        <v>2495932</v>
      </c>
      <c r="J42" s="13"/>
    </row>
    <row r="43" spans="1:10" x14ac:dyDescent="0.2">
      <c r="A43" s="11" t="s">
        <v>126</v>
      </c>
      <c r="B43" s="51" t="s">
        <v>127</v>
      </c>
      <c r="C43" s="9">
        <v>0</v>
      </c>
      <c r="D43" s="9" t="s">
        <v>128</v>
      </c>
      <c r="E43" s="52" t="s">
        <v>127</v>
      </c>
      <c r="F43" s="9">
        <v>0</v>
      </c>
      <c r="G43" s="9" t="s">
        <v>128</v>
      </c>
      <c r="H43" s="52" t="s">
        <v>127</v>
      </c>
      <c r="I43" s="9">
        <v>0</v>
      </c>
      <c r="J43" s="13" t="s">
        <v>128</v>
      </c>
    </row>
    <row r="44" spans="1:10" x14ac:dyDescent="0.2">
      <c r="A44" s="11" t="s">
        <v>129</v>
      </c>
      <c r="B44" s="51" t="s">
        <v>127</v>
      </c>
      <c r="C44" s="9">
        <v>11705032</v>
      </c>
      <c r="D44" s="9" t="s">
        <v>128</v>
      </c>
      <c r="E44" s="52" t="s">
        <v>127</v>
      </c>
      <c r="F44" s="9">
        <v>11615032</v>
      </c>
      <c r="G44" s="9" t="s">
        <v>128</v>
      </c>
      <c r="H44" s="52" t="s">
        <v>127</v>
      </c>
      <c r="I44" s="9">
        <v>90000</v>
      </c>
      <c r="J44" s="13" t="s">
        <v>128</v>
      </c>
    </row>
    <row r="45" spans="1:10" x14ac:dyDescent="0.2">
      <c r="A45" s="11" t="s">
        <v>131</v>
      </c>
      <c r="B45" s="53"/>
      <c r="C45" s="54">
        <v>33103365</v>
      </c>
      <c r="D45" s="54"/>
      <c r="E45" s="55"/>
      <c r="F45" s="54">
        <v>30607433</v>
      </c>
      <c r="G45" s="54"/>
      <c r="H45" s="55"/>
      <c r="I45" s="54">
        <v>2495932</v>
      </c>
      <c r="J45" s="56"/>
    </row>
    <row r="46" spans="1:10" ht="13.8" thickBot="1" x14ac:dyDescent="0.25">
      <c r="A46" s="61" t="s">
        <v>132</v>
      </c>
      <c r="B46" s="57"/>
      <c r="C46" s="58">
        <v>43526433</v>
      </c>
      <c r="D46" s="58"/>
      <c r="E46" s="59"/>
      <c r="F46" s="58">
        <v>41869046</v>
      </c>
      <c r="G46" s="58"/>
      <c r="H46" s="59"/>
      <c r="I46" s="58">
        <v>1657387</v>
      </c>
      <c r="J46" s="60"/>
    </row>
    <row r="47" spans="1:10" ht="13.8" thickTop="1" x14ac:dyDescent="0.2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"/>
  <sheetViews>
    <sheetView topLeftCell="A82" workbookViewId="0">
      <selection activeCell="F2" sqref="F2"/>
    </sheetView>
  </sheetViews>
  <sheetFormatPr defaultColWidth="9" defaultRowHeight="13.2" x14ac:dyDescent="0.2"/>
  <cols>
    <col min="1" max="4" width="2.6640625" style="5" customWidth="1"/>
    <col min="5" max="5" width="29" style="5" customWidth="1"/>
    <col min="6" max="8" width="19.109375" style="9" customWidth="1"/>
    <col min="9" max="16384" width="9" style="9"/>
  </cols>
  <sheetData>
    <row r="1" spans="1:8" s="7" customFormat="1" ht="20.100000000000001" customHeight="1" x14ac:dyDescent="0.2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6.2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2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2">
      <c r="A4" s="5"/>
      <c r="B4" s="5"/>
      <c r="C4" s="6"/>
      <c r="D4" s="6"/>
      <c r="E4" s="6"/>
      <c r="F4" s="6"/>
      <c r="G4" s="6"/>
      <c r="H4" s="6"/>
    </row>
    <row r="5" spans="1:8" s="3" customFormat="1" x14ac:dyDescent="0.2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2">
      <c r="A6" s="24" t="s">
        <v>1</v>
      </c>
      <c r="B6" s="25"/>
      <c r="C6" s="25"/>
      <c r="D6" s="25"/>
      <c r="E6" s="26"/>
      <c r="F6" s="21" t="s">
        <v>2</v>
      </c>
      <c r="G6" s="23" t="s">
        <v>6</v>
      </c>
      <c r="H6" s="22" t="s">
        <v>3</v>
      </c>
    </row>
    <row r="7" spans="1:8" x14ac:dyDescent="0.2">
      <c r="A7" s="10" t="s">
        <v>8</v>
      </c>
      <c r="E7" s="12"/>
      <c r="F7" s="14"/>
      <c r="G7" s="14"/>
      <c r="H7" s="14"/>
    </row>
    <row r="8" spans="1:8" x14ac:dyDescent="0.2">
      <c r="A8" s="11" t="s">
        <v>9</v>
      </c>
      <c r="E8" s="13"/>
      <c r="F8" s="15"/>
      <c r="G8" s="15"/>
      <c r="H8" s="15"/>
    </row>
    <row r="9" spans="1:8" x14ac:dyDescent="0.2">
      <c r="A9" s="11"/>
      <c r="B9" s="5" t="s">
        <v>10</v>
      </c>
      <c r="E9" s="13"/>
      <c r="F9" s="15"/>
      <c r="G9" s="15"/>
      <c r="H9" s="15"/>
    </row>
    <row r="10" spans="1:8" x14ac:dyDescent="0.2">
      <c r="A10" s="11"/>
      <c r="C10" s="5" t="s">
        <v>11</v>
      </c>
      <c r="E10" s="13"/>
      <c r="F10" s="15">
        <v>191450237</v>
      </c>
      <c r="G10" s="15">
        <v>187646652</v>
      </c>
      <c r="H10" s="15">
        <v>3803585</v>
      </c>
    </row>
    <row r="11" spans="1:8" x14ac:dyDescent="0.2">
      <c r="A11" s="11"/>
      <c r="D11" s="5" t="s">
        <v>12</v>
      </c>
      <c r="E11" s="13"/>
      <c r="F11" s="15">
        <v>163802074</v>
      </c>
      <c r="G11" s="15">
        <v>160581545</v>
      </c>
      <c r="H11" s="15">
        <v>3220529</v>
      </c>
    </row>
    <row r="12" spans="1:8" x14ac:dyDescent="0.2">
      <c r="A12" s="11"/>
      <c r="D12" s="5" t="s">
        <v>13</v>
      </c>
      <c r="E12" s="13"/>
      <c r="F12" s="15">
        <v>8669294</v>
      </c>
      <c r="G12" s="15">
        <v>8414461</v>
      </c>
      <c r="H12" s="15">
        <v>254833</v>
      </c>
    </row>
    <row r="13" spans="1:8" x14ac:dyDescent="0.2">
      <c r="A13" s="11"/>
      <c r="D13" s="5" t="s">
        <v>14</v>
      </c>
      <c r="E13" s="13"/>
      <c r="F13" s="15">
        <v>18978869</v>
      </c>
      <c r="G13" s="15">
        <v>18650646</v>
      </c>
      <c r="H13" s="15">
        <v>328223</v>
      </c>
    </row>
    <row r="14" spans="1:8" x14ac:dyDescent="0.2">
      <c r="A14" s="11"/>
      <c r="C14" s="5" t="s">
        <v>15</v>
      </c>
      <c r="E14" s="13"/>
      <c r="F14" s="15">
        <v>766574</v>
      </c>
      <c r="G14" s="15">
        <v>742096</v>
      </c>
      <c r="H14" s="15">
        <v>24478</v>
      </c>
    </row>
    <row r="15" spans="1:8" x14ac:dyDescent="0.2">
      <c r="A15" s="11"/>
      <c r="D15" s="5" t="s">
        <v>15</v>
      </c>
      <c r="E15" s="13"/>
      <c r="F15" s="15">
        <v>766574</v>
      </c>
      <c r="G15" s="15">
        <v>742096</v>
      </c>
      <c r="H15" s="15">
        <v>24478</v>
      </c>
    </row>
    <row r="16" spans="1:8" x14ac:dyDescent="0.2">
      <c r="A16" s="11"/>
      <c r="C16" s="5" t="s">
        <v>16</v>
      </c>
      <c r="E16" s="13"/>
      <c r="F16" s="15">
        <v>469000</v>
      </c>
      <c r="G16" s="15">
        <v>446000</v>
      </c>
      <c r="H16" s="15">
        <v>23000</v>
      </c>
    </row>
    <row r="17" spans="1:8" x14ac:dyDescent="0.2">
      <c r="A17" s="11"/>
      <c r="D17" s="5" t="s">
        <v>17</v>
      </c>
      <c r="E17" s="13"/>
      <c r="F17" s="15">
        <v>422100</v>
      </c>
      <c r="G17" s="15">
        <v>401400</v>
      </c>
      <c r="H17" s="15">
        <v>20700</v>
      </c>
    </row>
    <row r="18" spans="1:8" x14ac:dyDescent="0.2">
      <c r="A18" s="11"/>
      <c r="D18" s="5" t="s">
        <v>18</v>
      </c>
      <c r="E18" s="13"/>
      <c r="F18" s="15">
        <v>46900</v>
      </c>
      <c r="G18" s="15">
        <v>44600</v>
      </c>
      <c r="H18" s="15">
        <v>2300</v>
      </c>
    </row>
    <row r="19" spans="1:8" x14ac:dyDescent="0.2">
      <c r="A19" s="11"/>
      <c r="C19" s="5" t="s">
        <v>19</v>
      </c>
      <c r="E19" s="13"/>
      <c r="F19" s="15">
        <v>450000</v>
      </c>
      <c r="G19" s="15">
        <v>459000</v>
      </c>
      <c r="H19" s="15">
        <v>-9000</v>
      </c>
    </row>
    <row r="20" spans="1:8" x14ac:dyDescent="0.2">
      <c r="A20" s="11"/>
      <c r="D20" s="5" t="s">
        <v>20</v>
      </c>
      <c r="E20" s="13"/>
      <c r="F20" s="15">
        <v>450000</v>
      </c>
      <c r="G20" s="15">
        <v>459000</v>
      </c>
      <c r="H20" s="15">
        <v>-9000</v>
      </c>
    </row>
    <row r="21" spans="1:8" x14ac:dyDescent="0.2">
      <c r="A21" s="11"/>
      <c r="C21" s="5" t="s">
        <v>21</v>
      </c>
      <c r="E21" s="13"/>
      <c r="F21" s="15">
        <v>19482000</v>
      </c>
      <c r="G21" s="15">
        <v>19482000</v>
      </c>
      <c r="H21" s="15">
        <v>0</v>
      </c>
    </row>
    <row r="22" spans="1:8" x14ac:dyDescent="0.2">
      <c r="A22" s="11"/>
      <c r="D22" s="5" t="s">
        <v>22</v>
      </c>
      <c r="E22" s="13"/>
      <c r="F22" s="15">
        <v>9741000</v>
      </c>
      <c r="G22" s="15">
        <v>9741000</v>
      </c>
      <c r="H22" s="15">
        <v>0</v>
      </c>
    </row>
    <row r="23" spans="1:8" x14ac:dyDescent="0.2">
      <c r="A23" s="11"/>
      <c r="D23" s="5" t="s">
        <v>23</v>
      </c>
      <c r="E23" s="13"/>
      <c r="F23" s="15">
        <v>9741000</v>
      </c>
      <c r="G23" s="15">
        <v>9741000</v>
      </c>
      <c r="H23" s="15">
        <v>0</v>
      </c>
    </row>
    <row r="24" spans="1:8" x14ac:dyDescent="0.2">
      <c r="A24" s="11"/>
      <c r="C24" s="5" t="s">
        <v>24</v>
      </c>
      <c r="E24" s="13"/>
      <c r="F24" s="15">
        <v>33446</v>
      </c>
      <c r="G24" s="15">
        <v>50330</v>
      </c>
      <c r="H24" s="15">
        <v>-16884</v>
      </c>
    </row>
    <row r="25" spans="1:8" x14ac:dyDescent="0.2">
      <c r="A25" s="11"/>
      <c r="D25" s="5" t="s">
        <v>25</v>
      </c>
      <c r="E25" s="13"/>
      <c r="F25" s="15">
        <v>16</v>
      </c>
      <c r="G25" s="15">
        <v>30</v>
      </c>
      <c r="H25" s="15">
        <v>-14</v>
      </c>
    </row>
    <row r="26" spans="1:8" x14ac:dyDescent="0.2">
      <c r="A26" s="11"/>
      <c r="D26" s="5" t="s">
        <v>24</v>
      </c>
      <c r="E26" s="13"/>
      <c r="F26" s="15">
        <v>33430</v>
      </c>
      <c r="G26" s="15">
        <v>50300</v>
      </c>
      <c r="H26" s="15">
        <v>-16870</v>
      </c>
    </row>
    <row r="27" spans="1:8" x14ac:dyDescent="0.2">
      <c r="A27" s="11"/>
      <c r="C27" s="5" t="s">
        <v>26</v>
      </c>
      <c r="E27" s="13"/>
      <c r="F27" s="16">
        <v>212651257</v>
      </c>
      <c r="G27" s="16">
        <v>208826078</v>
      </c>
      <c r="H27" s="16">
        <v>3825179</v>
      </c>
    </row>
    <row r="28" spans="1:8" x14ac:dyDescent="0.2">
      <c r="A28" s="11"/>
      <c r="B28" s="5" t="s">
        <v>27</v>
      </c>
      <c r="E28" s="13"/>
      <c r="F28" s="15"/>
      <c r="G28" s="15"/>
      <c r="H28" s="15"/>
    </row>
    <row r="29" spans="1:8" x14ac:dyDescent="0.2">
      <c r="A29" s="11"/>
      <c r="C29" s="5" t="s">
        <v>28</v>
      </c>
      <c r="E29" s="13"/>
      <c r="F29" s="15">
        <v>206454053</v>
      </c>
      <c r="G29" s="15">
        <v>205291506</v>
      </c>
      <c r="H29" s="15">
        <v>1162547</v>
      </c>
    </row>
    <row r="30" spans="1:8" x14ac:dyDescent="0.2">
      <c r="A30" s="11"/>
      <c r="D30" s="5" t="s">
        <v>29</v>
      </c>
      <c r="E30" s="13"/>
      <c r="F30" s="15">
        <v>164228864</v>
      </c>
      <c r="G30" s="15">
        <v>160987405</v>
      </c>
      <c r="H30" s="15">
        <v>3241459</v>
      </c>
    </row>
    <row r="31" spans="1:8" x14ac:dyDescent="0.2">
      <c r="A31" s="11"/>
      <c r="D31" s="5" t="s">
        <v>30</v>
      </c>
      <c r="E31" s="13"/>
      <c r="F31" s="15">
        <v>7292157</v>
      </c>
      <c r="G31" s="15">
        <v>8069806</v>
      </c>
      <c r="H31" s="15">
        <v>-777649</v>
      </c>
    </row>
    <row r="32" spans="1:8" x14ac:dyDescent="0.2">
      <c r="A32" s="11"/>
      <c r="D32" s="5" t="s">
        <v>31</v>
      </c>
      <c r="E32" s="13"/>
      <c r="F32" s="15">
        <v>16695586</v>
      </c>
      <c r="G32" s="15">
        <v>18396064</v>
      </c>
      <c r="H32" s="15">
        <v>-1700478</v>
      </c>
    </row>
    <row r="33" spans="1:8" x14ac:dyDescent="0.2">
      <c r="A33" s="11"/>
      <c r="D33" s="5" t="s">
        <v>32</v>
      </c>
      <c r="E33" s="13"/>
      <c r="F33" s="15">
        <v>1988350</v>
      </c>
      <c r="G33" s="15">
        <v>1954800</v>
      </c>
      <c r="H33" s="15">
        <v>33550</v>
      </c>
    </row>
    <row r="34" spans="1:8" x14ac:dyDescent="0.2">
      <c r="A34" s="11"/>
      <c r="D34" s="5" t="s">
        <v>33</v>
      </c>
      <c r="E34" s="13"/>
      <c r="F34" s="15">
        <v>2698260</v>
      </c>
      <c r="G34" s="15">
        <v>2743321</v>
      </c>
      <c r="H34" s="15">
        <v>-45061</v>
      </c>
    </row>
    <row r="35" spans="1:8" x14ac:dyDescent="0.2">
      <c r="A35" s="11"/>
      <c r="D35" s="5" t="s">
        <v>34</v>
      </c>
      <c r="E35" s="13"/>
      <c r="F35" s="15">
        <v>1540836</v>
      </c>
      <c r="G35" s="15">
        <v>1542294</v>
      </c>
      <c r="H35" s="15">
        <v>-1458</v>
      </c>
    </row>
    <row r="36" spans="1:8" x14ac:dyDescent="0.2">
      <c r="A36" s="11"/>
      <c r="D36" s="5" t="s">
        <v>35</v>
      </c>
      <c r="E36" s="13"/>
      <c r="F36" s="15">
        <v>112753</v>
      </c>
      <c r="G36" s="15">
        <v>170307</v>
      </c>
      <c r="H36" s="15">
        <v>-57554</v>
      </c>
    </row>
    <row r="37" spans="1:8" x14ac:dyDescent="0.2">
      <c r="A37" s="11"/>
      <c r="D37" s="5" t="s">
        <v>36</v>
      </c>
      <c r="E37" s="13"/>
      <c r="F37" s="15">
        <v>13110</v>
      </c>
      <c r="G37" s="15">
        <v>0</v>
      </c>
      <c r="H37" s="15">
        <v>13110</v>
      </c>
    </row>
    <row r="38" spans="1:8" x14ac:dyDescent="0.2">
      <c r="A38" s="11"/>
      <c r="D38" s="5" t="s">
        <v>37</v>
      </c>
      <c r="E38" s="13"/>
      <c r="F38" s="15">
        <v>949500</v>
      </c>
      <c r="G38" s="15">
        <v>1027317</v>
      </c>
      <c r="H38" s="15">
        <v>-77817</v>
      </c>
    </row>
    <row r="39" spans="1:8" x14ac:dyDescent="0.2">
      <c r="A39" s="11"/>
      <c r="D39" s="5" t="s">
        <v>38</v>
      </c>
      <c r="E39" s="13"/>
      <c r="F39" s="15">
        <v>1334208</v>
      </c>
      <c r="G39" s="15">
        <v>763594</v>
      </c>
      <c r="H39" s="15">
        <v>570614</v>
      </c>
    </row>
    <row r="40" spans="1:8" x14ac:dyDescent="0.2">
      <c r="A40" s="11"/>
      <c r="D40" s="5" t="s">
        <v>39</v>
      </c>
      <c r="E40" s="13"/>
      <c r="F40" s="15">
        <v>115000</v>
      </c>
      <c r="G40" s="15">
        <v>115700</v>
      </c>
      <c r="H40" s="15">
        <v>-700</v>
      </c>
    </row>
    <row r="41" spans="1:8" x14ac:dyDescent="0.2">
      <c r="A41" s="11"/>
      <c r="D41" s="5" t="s">
        <v>40</v>
      </c>
      <c r="E41" s="13"/>
      <c r="F41" s="15">
        <v>1483309</v>
      </c>
      <c r="G41" s="15">
        <v>1283574</v>
      </c>
      <c r="H41" s="15">
        <v>199735</v>
      </c>
    </row>
    <row r="42" spans="1:8" x14ac:dyDescent="0.2">
      <c r="A42" s="11"/>
      <c r="D42" s="5" t="s">
        <v>41</v>
      </c>
      <c r="E42" s="13"/>
      <c r="F42" s="15">
        <v>637471</v>
      </c>
      <c r="G42" s="15">
        <v>79420</v>
      </c>
      <c r="H42" s="15">
        <v>558051</v>
      </c>
    </row>
    <row r="43" spans="1:8" x14ac:dyDescent="0.2">
      <c r="A43" s="11"/>
      <c r="D43" s="5" t="s">
        <v>42</v>
      </c>
      <c r="E43" s="13"/>
      <c r="F43" s="15">
        <v>394416</v>
      </c>
      <c r="G43" s="15">
        <v>400752</v>
      </c>
      <c r="H43" s="15">
        <v>-6336</v>
      </c>
    </row>
    <row r="44" spans="1:8" x14ac:dyDescent="0.2">
      <c r="A44" s="11"/>
      <c r="D44" s="5" t="s">
        <v>43</v>
      </c>
      <c r="E44" s="13"/>
      <c r="F44" s="15">
        <v>478783</v>
      </c>
      <c r="G44" s="15">
        <v>328565</v>
      </c>
      <c r="H44" s="15">
        <v>150218</v>
      </c>
    </row>
    <row r="45" spans="1:8" x14ac:dyDescent="0.2">
      <c r="A45" s="11"/>
      <c r="D45" s="5" t="s">
        <v>44</v>
      </c>
      <c r="E45" s="13"/>
      <c r="F45" s="15">
        <v>3269268</v>
      </c>
      <c r="G45" s="15">
        <v>3370156</v>
      </c>
      <c r="H45" s="15">
        <v>-100888</v>
      </c>
    </row>
    <row r="46" spans="1:8" x14ac:dyDescent="0.2">
      <c r="A46" s="11"/>
      <c r="D46" s="5" t="s">
        <v>45</v>
      </c>
      <c r="E46" s="13"/>
      <c r="F46" s="15">
        <v>1844367</v>
      </c>
      <c r="G46" s="15">
        <v>1847793</v>
      </c>
      <c r="H46" s="15">
        <v>-3426</v>
      </c>
    </row>
    <row r="47" spans="1:8" x14ac:dyDescent="0.2">
      <c r="A47" s="11"/>
      <c r="D47" s="5" t="s">
        <v>46</v>
      </c>
      <c r="E47" s="13"/>
      <c r="F47" s="15">
        <v>548840</v>
      </c>
      <c r="G47" s="15">
        <v>1413340</v>
      </c>
      <c r="H47" s="15">
        <v>-864500</v>
      </c>
    </row>
    <row r="48" spans="1:8" x14ac:dyDescent="0.2">
      <c r="A48" s="11"/>
      <c r="D48" s="5" t="s">
        <v>47</v>
      </c>
      <c r="E48" s="13"/>
      <c r="F48" s="15">
        <v>691958</v>
      </c>
      <c r="G48" s="15">
        <v>672441</v>
      </c>
      <c r="H48" s="15">
        <v>19517</v>
      </c>
    </row>
    <row r="49" spans="1:8" x14ac:dyDescent="0.2">
      <c r="A49" s="11"/>
      <c r="D49" s="5" t="s">
        <v>48</v>
      </c>
      <c r="E49" s="13"/>
      <c r="F49" s="15">
        <v>99014</v>
      </c>
      <c r="G49" s="15">
        <v>117091</v>
      </c>
      <c r="H49" s="15">
        <v>-18077</v>
      </c>
    </row>
    <row r="50" spans="1:8" x14ac:dyDescent="0.2">
      <c r="A50" s="11"/>
      <c r="D50" s="5" t="s">
        <v>49</v>
      </c>
      <c r="E50" s="13"/>
      <c r="F50" s="15">
        <v>38003</v>
      </c>
      <c r="G50" s="15">
        <v>7766</v>
      </c>
      <c r="H50" s="15">
        <v>30237</v>
      </c>
    </row>
    <row r="51" spans="1:8" x14ac:dyDescent="0.2">
      <c r="A51" s="11"/>
      <c r="C51" s="5" t="s">
        <v>50</v>
      </c>
      <c r="E51" s="13"/>
      <c r="F51" s="15">
        <v>3701272</v>
      </c>
      <c r="G51" s="15">
        <v>3904740</v>
      </c>
      <c r="H51" s="15">
        <v>-203468</v>
      </c>
    </row>
    <row r="52" spans="1:8" x14ac:dyDescent="0.2">
      <c r="A52" s="11"/>
      <c r="D52" s="5" t="s">
        <v>31</v>
      </c>
      <c r="E52" s="13"/>
      <c r="F52" s="15">
        <v>1855063</v>
      </c>
      <c r="G52" s="15">
        <v>2044004</v>
      </c>
      <c r="H52" s="15">
        <v>-188941</v>
      </c>
    </row>
    <row r="53" spans="1:8" x14ac:dyDescent="0.2">
      <c r="A53" s="11"/>
      <c r="D53" s="5" t="s">
        <v>33</v>
      </c>
      <c r="E53" s="13"/>
      <c r="F53" s="15">
        <v>299813</v>
      </c>
      <c r="G53" s="15">
        <v>304799</v>
      </c>
      <c r="H53" s="15">
        <v>-4986</v>
      </c>
    </row>
    <row r="54" spans="1:8" x14ac:dyDescent="0.2">
      <c r="A54" s="11"/>
      <c r="D54" s="5" t="s">
        <v>34</v>
      </c>
      <c r="E54" s="13"/>
      <c r="F54" s="15">
        <v>171204</v>
      </c>
      <c r="G54" s="15">
        <v>171366</v>
      </c>
      <c r="H54" s="15">
        <v>-162</v>
      </c>
    </row>
    <row r="55" spans="1:8" x14ac:dyDescent="0.2">
      <c r="A55" s="11"/>
      <c r="D55" s="5" t="s">
        <v>35</v>
      </c>
      <c r="E55" s="13"/>
      <c r="F55" s="15">
        <v>32016</v>
      </c>
      <c r="G55" s="15">
        <v>18923</v>
      </c>
      <c r="H55" s="15">
        <v>13093</v>
      </c>
    </row>
    <row r="56" spans="1:8" x14ac:dyDescent="0.2">
      <c r="A56" s="11"/>
      <c r="D56" s="5" t="s">
        <v>51</v>
      </c>
      <c r="E56" s="13"/>
      <c r="F56" s="15">
        <v>3560</v>
      </c>
      <c r="G56" s="15">
        <v>18580</v>
      </c>
      <c r="H56" s="15">
        <v>-15020</v>
      </c>
    </row>
    <row r="57" spans="1:8" x14ac:dyDescent="0.2">
      <c r="A57" s="11"/>
      <c r="D57" s="5" t="s">
        <v>36</v>
      </c>
      <c r="E57" s="13"/>
      <c r="F57" s="15">
        <v>355350</v>
      </c>
      <c r="G57" s="15">
        <v>288000</v>
      </c>
      <c r="H57" s="15">
        <v>67350</v>
      </c>
    </row>
    <row r="58" spans="1:8" x14ac:dyDescent="0.2">
      <c r="A58" s="11"/>
      <c r="D58" s="5" t="s">
        <v>37</v>
      </c>
      <c r="E58" s="13"/>
      <c r="F58" s="15">
        <v>151732</v>
      </c>
      <c r="G58" s="15">
        <v>159832</v>
      </c>
      <c r="H58" s="15">
        <v>-8100</v>
      </c>
    </row>
    <row r="59" spans="1:8" x14ac:dyDescent="0.2">
      <c r="A59" s="11"/>
      <c r="D59" s="5" t="s">
        <v>38</v>
      </c>
      <c r="E59" s="13"/>
      <c r="F59" s="15">
        <v>60624</v>
      </c>
      <c r="G59" s="15">
        <v>0</v>
      </c>
      <c r="H59" s="15">
        <v>60624</v>
      </c>
    </row>
    <row r="60" spans="1:8" x14ac:dyDescent="0.2">
      <c r="A60" s="11"/>
      <c r="D60" s="5" t="s">
        <v>40</v>
      </c>
      <c r="E60" s="13"/>
      <c r="F60" s="15">
        <v>102384</v>
      </c>
      <c r="G60" s="15">
        <v>289285</v>
      </c>
      <c r="H60" s="15">
        <v>-186901</v>
      </c>
    </row>
    <row r="61" spans="1:8" x14ac:dyDescent="0.2">
      <c r="A61" s="11"/>
      <c r="D61" s="5" t="s">
        <v>41</v>
      </c>
      <c r="E61" s="13"/>
      <c r="F61" s="15">
        <v>23697</v>
      </c>
      <c r="G61" s="15">
        <v>0</v>
      </c>
      <c r="H61" s="15">
        <v>23697</v>
      </c>
    </row>
    <row r="62" spans="1:8" x14ac:dyDescent="0.2">
      <c r="A62" s="11"/>
      <c r="D62" s="5" t="s">
        <v>42</v>
      </c>
      <c r="E62" s="13"/>
      <c r="F62" s="15">
        <v>49324</v>
      </c>
      <c r="G62" s="15">
        <v>44528</v>
      </c>
      <c r="H62" s="15">
        <v>4796</v>
      </c>
    </row>
    <row r="63" spans="1:8" x14ac:dyDescent="0.2">
      <c r="A63" s="11"/>
      <c r="D63" s="5" t="s">
        <v>43</v>
      </c>
      <c r="E63" s="13"/>
      <c r="F63" s="15">
        <v>53197</v>
      </c>
      <c r="G63" s="15">
        <v>36503</v>
      </c>
      <c r="H63" s="15">
        <v>16694</v>
      </c>
    </row>
    <row r="64" spans="1:8" x14ac:dyDescent="0.2">
      <c r="A64" s="11"/>
      <c r="D64" s="5" t="s">
        <v>44</v>
      </c>
      <c r="E64" s="13"/>
      <c r="F64" s="15">
        <v>103823</v>
      </c>
      <c r="G64" s="15">
        <v>106199</v>
      </c>
      <c r="H64" s="15">
        <v>-2376</v>
      </c>
    </row>
    <row r="65" spans="1:8" x14ac:dyDescent="0.2">
      <c r="A65" s="11"/>
      <c r="D65" s="5" t="s">
        <v>45</v>
      </c>
      <c r="E65" s="13"/>
      <c r="F65" s="15">
        <v>30711</v>
      </c>
      <c r="G65" s="15">
        <v>2777</v>
      </c>
      <c r="H65" s="15">
        <v>27934</v>
      </c>
    </row>
    <row r="66" spans="1:8" x14ac:dyDescent="0.2">
      <c r="A66" s="11"/>
      <c r="D66" s="5" t="s">
        <v>46</v>
      </c>
      <c r="E66" s="13"/>
      <c r="F66" s="15">
        <v>15060</v>
      </c>
      <c r="G66" s="15">
        <v>17060</v>
      </c>
      <c r="H66" s="15">
        <v>-2000</v>
      </c>
    </row>
    <row r="67" spans="1:8" x14ac:dyDescent="0.2">
      <c r="A67" s="11"/>
      <c r="D67" s="5" t="s">
        <v>52</v>
      </c>
      <c r="E67" s="13"/>
      <c r="F67" s="15">
        <v>182000</v>
      </c>
      <c r="G67" s="15">
        <v>178500</v>
      </c>
      <c r="H67" s="15">
        <v>3500</v>
      </c>
    </row>
    <row r="68" spans="1:8" x14ac:dyDescent="0.2">
      <c r="A68" s="11"/>
      <c r="D68" s="5" t="s">
        <v>47</v>
      </c>
      <c r="E68" s="13"/>
      <c r="F68" s="15">
        <v>188326</v>
      </c>
      <c r="G68" s="15">
        <v>174775</v>
      </c>
      <c r="H68" s="15">
        <v>13551</v>
      </c>
    </row>
    <row r="69" spans="1:8" x14ac:dyDescent="0.2">
      <c r="A69" s="11"/>
      <c r="D69" s="5" t="s">
        <v>48</v>
      </c>
      <c r="E69" s="13"/>
      <c r="F69" s="15">
        <v>13410</v>
      </c>
      <c r="G69" s="15">
        <v>8809</v>
      </c>
      <c r="H69" s="15">
        <v>4601</v>
      </c>
    </row>
    <row r="70" spans="1:8" x14ac:dyDescent="0.2">
      <c r="A70" s="11"/>
      <c r="D70" s="5" t="s">
        <v>49</v>
      </c>
      <c r="E70" s="13"/>
      <c r="F70" s="15">
        <v>9978</v>
      </c>
      <c r="G70" s="15">
        <v>40800</v>
      </c>
      <c r="H70" s="15">
        <v>-30822</v>
      </c>
    </row>
    <row r="71" spans="1:8" x14ac:dyDescent="0.2">
      <c r="A71" s="11"/>
      <c r="C71" s="5" t="s">
        <v>53</v>
      </c>
      <c r="E71" s="13"/>
      <c r="F71" s="16">
        <v>210155325</v>
      </c>
      <c r="G71" s="16">
        <v>209196246</v>
      </c>
      <c r="H71" s="16">
        <v>959079</v>
      </c>
    </row>
    <row r="72" spans="1:8" x14ac:dyDescent="0.2">
      <c r="A72" s="11"/>
      <c r="C72" s="5" t="s">
        <v>54</v>
      </c>
      <c r="E72" s="13"/>
      <c r="F72" s="16">
        <v>2495932</v>
      </c>
      <c r="G72" s="16">
        <v>-370168</v>
      </c>
      <c r="H72" s="16">
        <v>2866100</v>
      </c>
    </row>
    <row r="73" spans="1:8" x14ac:dyDescent="0.2">
      <c r="A73" s="11"/>
      <c r="C73" s="5" t="s">
        <v>55</v>
      </c>
      <c r="E73" s="13"/>
      <c r="F73" s="15">
        <v>0</v>
      </c>
      <c r="G73" s="15">
        <v>0</v>
      </c>
      <c r="H73" s="15">
        <v>0</v>
      </c>
    </row>
    <row r="74" spans="1:8" x14ac:dyDescent="0.2">
      <c r="A74" s="11"/>
      <c r="C74" s="5" t="s">
        <v>56</v>
      </c>
      <c r="E74" s="13"/>
      <c r="F74" s="15">
        <v>0</v>
      </c>
      <c r="G74" s="15">
        <v>0</v>
      </c>
      <c r="H74" s="15">
        <v>0</v>
      </c>
    </row>
    <row r="75" spans="1:8" x14ac:dyDescent="0.2">
      <c r="A75" s="11"/>
      <c r="C75" s="5" t="s">
        <v>57</v>
      </c>
      <c r="E75" s="13"/>
      <c r="F75" s="15">
        <v>0</v>
      </c>
      <c r="G75" s="15">
        <v>0</v>
      </c>
      <c r="H75" s="15">
        <v>0</v>
      </c>
    </row>
    <row r="76" spans="1:8" x14ac:dyDescent="0.2">
      <c r="A76" s="11"/>
      <c r="C76" s="5" t="s">
        <v>58</v>
      </c>
      <c r="E76" s="13"/>
      <c r="F76" s="16">
        <v>0</v>
      </c>
      <c r="G76" s="16">
        <v>0</v>
      </c>
      <c r="H76" s="16">
        <v>0</v>
      </c>
    </row>
    <row r="77" spans="1:8" x14ac:dyDescent="0.2">
      <c r="A77" s="11"/>
      <c r="B77" s="5" t="s">
        <v>59</v>
      </c>
      <c r="E77" s="13"/>
      <c r="F77" s="16">
        <v>2495932</v>
      </c>
      <c r="G77" s="16">
        <v>-370168</v>
      </c>
      <c r="H77" s="16">
        <v>2866100</v>
      </c>
    </row>
    <row r="78" spans="1:8" x14ac:dyDescent="0.2">
      <c r="A78" s="11" t="s">
        <v>60</v>
      </c>
      <c r="E78" s="13"/>
      <c r="F78" s="15"/>
      <c r="G78" s="15"/>
      <c r="H78" s="15"/>
    </row>
    <row r="79" spans="1:8" x14ac:dyDescent="0.2">
      <c r="A79" s="11"/>
      <c r="B79" s="5" t="s">
        <v>61</v>
      </c>
      <c r="E79" s="13"/>
      <c r="F79" s="15"/>
      <c r="G79" s="15"/>
      <c r="H79" s="15"/>
    </row>
    <row r="80" spans="1:8" x14ac:dyDescent="0.2">
      <c r="A80" s="11"/>
      <c r="C80" s="5" t="s">
        <v>62</v>
      </c>
      <c r="E80" s="13"/>
      <c r="F80" s="16">
        <v>0</v>
      </c>
      <c r="G80" s="16">
        <v>0</v>
      </c>
      <c r="H80" s="16">
        <v>0</v>
      </c>
    </row>
    <row r="81" spans="1:8" x14ac:dyDescent="0.2">
      <c r="A81" s="11"/>
      <c r="B81" s="5" t="s">
        <v>63</v>
      </c>
      <c r="E81" s="13"/>
      <c r="F81" s="15"/>
      <c r="G81" s="15"/>
      <c r="H81" s="15"/>
    </row>
    <row r="82" spans="1:8" x14ac:dyDescent="0.2">
      <c r="A82" s="11"/>
      <c r="C82" s="5" t="s">
        <v>64</v>
      </c>
      <c r="E82" s="13"/>
      <c r="F82" s="16">
        <v>0</v>
      </c>
      <c r="G82" s="16">
        <v>0</v>
      </c>
      <c r="H82" s="16">
        <v>0</v>
      </c>
    </row>
    <row r="83" spans="1:8" x14ac:dyDescent="0.2">
      <c r="A83" s="11"/>
      <c r="B83" s="5" t="s">
        <v>65</v>
      </c>
      <c r="E83" s="13"/>
      <c r="F83" s="16">
        <v>0</v>
      </c>
      <c r="G83" s="16">
        <v>0</v>
      </c>
      <c r="H83" s="16">
        <v>0</v>
      </c>
    </row>
    <row r="84" spans="1:8" x14ac:dyDescent="0.2">
      <c r="A84" s="11" t="s">
        <v>66</v>
      </c>
      <c r="E84" s="13"/>
      <c r="F84" s="16">
        <v>2495932</v>
      </c>
      <c r="G84" s="16">
        <v>-370168</v>
      </c>
      <c r="H84" s="16">
        <v>2866100</v>
      </c>
    </row>
    <row r="85" spans="1:8" x14ac:dyDescent="0.2">
      <c r="A85" s="11" t="s">
        <v>67</v>
      </c>
      <c r="E85" s="13"/>
      <c r="F85" s="15">
        <v>30607433</v>
      </c>
      <c r="G85" s="15">
        <v>30977601</v>
      </c>
      <c r="H85" s="15">
        <v>-370168</v>
      </c>
    </row>
    <row r="86" spans="1:8" x14ac:dyDescent="0.2">
      <c r="A86" s="11" t="s">
        <v>68</v>
      </c>
      <c r="E86" s="13"/>
      <c r="F86" s="16">
        <v>33103365</v>
      </c>
      <c r="G86" s="16">
        <v>30607433</v>
      </c>
      <c r="H86" s="16">
        <v>2495932</v>
      </c>
    </row>
    <row r="87" spans="1:8" x14ac:dyDescent="0.2">
      <c r="A87" s="11" t="s">
        <v>69</v>
      </c>
      <c r="E87" s="13"/>
      <c r="F87" s="15"/>
      <c r="G87" s="15"/>
      <c r="H87" s="15"/>
    </row>
    <row r="88" spans="1:8" x14ac:dyDescent="0.2">
      <c r="A88" s="11" t="s">
        <v>70</v>
      </c>
      <c r="E88" s="13"/>
      <c r="F88" s="15"/>
      <c r="G88" s="15"/>
      <c r="H88" s="15"/>
    </row>
    <row r="89" spans="1:8" x14ac:dyDescent="0.2">
      <c r="A89" s="11"/>
      <c r="B89" s="5" t="s">
        <v>71</v>
      </c>
      <c r="E89" s="13"/>
      <c r="F89" s="16">
        <v>0</v>
      </c>
      <c r="G89" s="16">
        <v>0</v>
      </c>
      <c r="H89" s="16">
        <v>0</v>
      </c>
    </row>
    <row r="90" spans="1:8" x14ac:dyDescent="0.2">
      <c r="A90" s="11" t="s">
        <v>72</v>
      </c>
      <c r="E90" s="13"/>
      <c r="F90" s="15"/>
      <c r="G90" s="15"/>
      <c r="H90" s="15"/>
    </row>
    <row r="91" spans="1:8" x14ac:dyDescent="0.2">
      <c r="A91" s="11"/>
      <c r="B91" s="5" t="s">
        <v>73</v>
      </c>
      <c r="E91" s="13"/>
      <c r="F91" s="16">
        <v>0</v>
      </c>
      <c r="G91" s="16">
        <v>0</v>
      </c>
      <c r="H91" s="16">
        <v>0</v>
      </c>
    </row>
    <row r="92" spans="1:8" x14ac:dyDescent="0.2">
      <c r="A92" s="11" t="s">
        <v>74</v>
      </c>
      <c r="E92" s="13"/>
      <c r="F92" s="16">
        <v>0</v>
      </c>
      <c r="G92" s="16">
        <v>0</v>
      </c>
      <c r="H92" s="16">
        <v>0</v>
      </c>
    </row>
    <row r="93" spans="1:8" x14ac:dyDescent="0.2">
      <c r="A93" s="11" t="s">
        <v>75</v>
      </c>
      <c r="E93" s="13"/>
      <c r="F93" s="15">
        <v>0</v>
      </c>
      <c r="G93" s="15">
        <v>0</v>
      </c>
      <c r="H93" s="15">
        <v>0</v>
      </c>
    </row>
    <row r="94" spans="1:8" x14ac:dyDescent="0.2">
      <c r="A94" s="11" t="s">
        <v>76</v>
      </c>
      <c r="E94" s="13"/>
      <c r="F94" s="16">
        <v>0</v>
      </c>
      <c r="G94" s="16">
        <v>0</v>
      </c>
      <c r="H94" s="16">
        <v>0</v>
      </c>
    </row>
    <row r="95" spans="1:8" ht="13.8" thickBot="1" x14ac:dyDescent="0.25">
      <c r="A95" s="17" t="s">
        <v>77</v>
      </c>
      <c r="B95" s="18"/>
      <c r="C95" s="18"/>
      <c r="D95" s="18"/>
      <c r="E95" s="19"/>
      <c r="F95" s="20">
        <v>33103365</v>
      </c>
      <c r="G95" s="20">
        <v>30607433</v>
      </c>
      <c r="H95" s="20">
        <v>2495932</v>
      </c>
    </row>
    <row r="96" spans="1:8" ht="13.8" thickTop="1" x14ac:dyDescent="0.2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明朝,標準"&amp;P/&amp;N頁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A663-8308-4F96-B6CE-DE5FA45EACD4}">
  <dimension ref="A1:K99"/>
  <sheetViews>
    <sheetView tabSelected="1" workbookViewId="0"/>
  </sheetViews>
  <sheetFormatPr defaultColWidth="9" defaultRowHeight="13.2" x14ac:dyDescent="0.2"/>
  <cols>
    <col min="1" max="4" width="2.6640625" style="5" customWidth="1"/>
    <col min="5" max="5" width="29.21875" style="5" customWidth="1"/>
    <col min="6" max="11" width="19.109375" style="9" customWidth="1"/>
    <col min="12" max="16384" width="9" style="9"/>
  </cols>
  <sheetData>
    <row r="1" spans="1:11" s="3" customFormat="1" ht="16.2" x14ac:dyDescent="0.2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7" customFormat="1" ht="20.100000000000001" customHeight="1" x14ac:dyDescent="0.2">
      <c r="A2" s="8" t="s">
        <v>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7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3" customFormat="1" x14ac:dyDescent="0.2">
      <c r="A4" s="5" t="s">
        <v>5</v>
      </c>
      <c r="B4" s="1"/>
      <c r="C4" s="1"/>
      <c r="D4" s="1"/>
      <c r="E4" s="1"/>
      <c r="F4" s="2"/>
      <c r="G4" s="2"/>
      <c r="H4" s="2"/>
      <c r="I4" s="2"/>
      <c r="J4" s="2"/>
      <c r="K4" s="2" t="s">
        <v>0</v>
      </c>
    </row>
    <row r="5" spans="1:11" s="3" customFormat="1" x14ac:dyDescent="0.2">
      <c r="A5" s="27" t="s">
        <v>1</v>
      </c>
      <c r="B5" s="28"/>
      <c r="C5" s="28"/>
      <c r="D5" s="28"/>
      <c r="E5" s="28"/>
      <c r="F5" s="29" t="s">
        <v>79</v>
      </c>
      <c r="G5" s="30"/>
      <c r="H5" s="31" t="s">
        <v>80</v>
      </c>
      <c r="I5" s="31" t="s">
        <v>81</v>
      </c>
      <c r="J5" s="31" t="s">
        <v>82</v>
      </c>
      <c r="K5" s="31" t="s">
        <v>83</v>
      </c>
    </row>
    <row r="6" spans="1:11" s="3" customFormat="1" x14ac:dyDescent="0.2">
      <c r="A6" s="27"/>
      <c r="B6" s="28"/>
      <c r="C6" s="28"/>
      <c r="D6" s="28"/>
      <c r="E6" s="28"/>
      <c r="F6" s="32" t="s">
        <v>84</v>
      </c>
      <c r="G6" s="32" t="s">
        <v>85</v>
      </c>
      <c r="H6" s="33"/>
      <c r="I6" s="33"/>
      <c r="J6" s="33"/>
      <c r="K6" s="33"/>
    </row>
    <row r="7" spans="1:11" x14ac:dyDescent="0.2">
      <c r="A7" s="10" t="s">
        <v>8</v>
      </c>
      <c r="B7" s="34"/>
      <c r="C7" s="34"/>
      <c r="D7" s="34"/>
      <c r="E7" s="34"/>
      <c r="F7" s="14"/>
      <c r="G7" s="14"/>
      <c r="H7" s="14"/>
      <c r="I7" s="14"/>
      <c r="J7" s="14"/>
      <c r="K7" s="14"/>
    </row>
    <row r="8" spans="1:11" x14ac:dyDescent="0.2">
      <c r="A8" s="11" t="s">
        <v>9</v>
      </c>
      <c r="F8" s="15"/>
      <c r="G8" s="15"/>
      <c r="H8" s="15"/>
      <c r="I8" s="15"/>
      <c r="J8" s="15"/>
      <c r="K8" s="15"/>
    </row>
    <row r="9" spans="1:11" x14ac:dyDescent="0.2">
      <c r="A9" s="11"/>
      <c r="B9" s="5" t="s">
        <v>10</v>
      </c>
      <c r="F9" s="15"/>
      <c r="G9" s="15"/>
      <c r="H9" s="15"/>
      <c r="I9" s="15"/>
      <c r="J9" s="15"/>
      <c r="K9" s="15"/>
    </row>
    <row r="10" spans="1:11" x14ac:dyDescent="0.2">
      <c r="A10" s="11"/>
      <c r="C10" s="5" t="s">
        <v>11</v>
      </c>
      <c r="F10" s="15">
        <v>187977594</v>
      </c>
      <c r="G10" s="15">
        <f t="shared" ref="G10:G27" si="0">SUM(F10:F10)</f>
        <v>187977594</v>
      </c>
      <c r="H10" s="15">
        <v>0</v>
      </c>
      <c r="I10" s="15">
        <v>3472643</v>
      </c>
      <c r="J10" s="15"/>
      <c r="K10" s="15">
        <f t="shared" ref="K10:K27" si="1">SUM(G10, H10, I10, J10)</f>
        <v>191450237</v>
      </c>
    </row>
    <row r="11" spans="1:11" x14ac:dyDescent="0.2">
      <c r="A11" s="11"/>
      <c r="D11" s="5" t="s">
        <v>12</v>
      </c>
      <c r="F11" s="15">
        <v>163802074</v>
      </c>
      <c r="G11" s="15">
        <f t="shared" si="0"/>
        <v>163802074</v>
      </c>
      <c r="H11" s="15">
        <v>0</v>
      </c>
      <c r="I11" s="15">
        <v>0</v>
      </c>
      <c r="J11" s="15"/>
      <c r="K11" s="15">
        <f t="shared" si="1"/>
        <v>163802074</v>
      </c>
    </row>
    <row r="12" spans="1:11" x14ac:dyDescent="0.2">
      <c r="A12" s="11"/>
      <c r="D12" s="5" t="s">
        <v>13</v>
      </c>
      <c r="F12" s="15">
        <v>8669294</v>
      </c>
      <c r="G12" s="15">
        <f t="shared" si="0"/>
        <v>8669294</v>
      </c>
      <c r="H12" s="15">
        <v>0</v>
      </c>
      <c r="I12" s="15">
        <v>0</v>
      </c>
      <c r="J12" s="15"/>
      <c r="K12" s="15">
        <f t="shared" si="1"/>
        <v>8669294</v>
      </c>
    </row>
    <row r="13" spans="1:11" x14ac:dyDescent="0.2">
      <c r="A13" s="11"/>
      <c r="D13" s="5" t="s">
        <v>14</v>
      </c>
      <c r="F13" s="15">
        <v>15506226</v>
      </c>
      <c r="G13" s="15">
        <f t="shared" si="0"/>
        <v>15506226</v>
      </c>
      <c r="H13" s="15">
        <v>0</v>
      </c>
      <c r="I13" s="15">
        <v>3472643</v>
      </c>
      <c r="J13" s="15"/>
      <c r="K13" s="15">
        <f t="shared" si="1"/>
        <v>18978869</v>
      </c>
    </row>
    <row r="14" spans="1:11" x14ac:dyDescent="0.2">
      <c r="A14" s="11"/>
      <c r="C14" s="5" t="s">
        <v>15</v>
      </c>
      <c r="F14" s="15">
        <v>766574</v>
      </c>
      <c r="G14" s="15">
        <f t="shared" si="0"/>
        <v>766574</v>
      </c>
      <c r="H14" s="15">
        <v>0</v>
      </c>
      <c r="I14" s="15">
        <v>0</v>
      </c>
      <c r="J14" s="15"/>
      <c r="K14" s="15">
        <f t="shared" si="1"/>
        <v>766574</v>
      </c>
    </row>
    <row r="15" spans="1:11" x14ac:dyDescent="0.2">
      <c r="A15" s="11"/>
      <c r="D15" s="5" t="s">
        <v>15</v>
      </c>
      <c r="F15" s="15">
        <v>766574</v>
      </c>
      <c r="G15" s="15">
        <f t="shared" si="0"/>
        <v>766574</v>
      </c>
      <c r="H15" s="15">
        <v>0</v>
      </c>
      <c r="I15" s="15">
        <v>0</v>
      </c>
      <c r="J15" s="15"/>
      <c r="K15" s="15">
        <f t="shared" si="1"/>
        <v>766574</v>
      </c>
    </row>
    <row r="16" spans="1:11" x14ac:dyDescent="0.2">
      <c r="A16" s="11"/>
      <c r="C16" s="5" t="s">
        <v>16</v>
      </c>
      <c r="F16" s="15">
        <v>469000</v>
      </c>
      <c r="G16" s="15">
        <f t="shared" si="0"/>
        <v>469000</v>
      </c>
      <c r="H16" s="15">
        <v>0</v>
      </c>
      <c r="I16" s="15">
        <v>0</v>
      </c>
      <c r="J16" s="15"/>
      <c r="K16" s="15">
        <f t="shared" si="1"/>
        <v>469000</v>
      </c>
    </row>
    <row r="17" spans="1:11" x14ac:dyDescent="0.2">
      <c r="A17" s="11"/>
      <c r="D17" s="5" t="s">
        <v>17</v>
      </c>
      <c r="F17" s="15">
        <v>422100</v>
      </c>
      <c r="G17" s="15">
        <f t="shared" si="0"/>
        <v>422100</v>
      </c>
      <c r="H17" s="15">
        <v>0</v>
      </c>
      <c r="I17" s="15">
        <v>0</v>
      </c>
      <c r="J17" s="15"/>
      <c r="K17" s="15">
        <f t="shared" si="1"/>
        <v>422100</v>
      </c>
    </row>
    <row r="18" spans="1:11" x14ac:dyDescent="0.2">
      <c r="A18" s="11"/>
      <c r="D18" s="5" t="s">
        <v>18</v>
      </c>
      <c r="F18" s="15">
        <v>46900</v>
      </c>
      <c r="G18" s="15">
        <f t="shared" si="0"/>
        <v>46900</v>
      </c>
      <c r="H18" s="15">
        <v>0</v>
      </c>
      <c r="I18" s="15">
        <v>0</v>
      </c>
      <c r="J18" s="15"/>
      <c r="K18" s="15">
        <f t="shared" si="1"/>
        <v>46900</v>
      </c>
    </row>
    <row r="19" spans="1:11" x14ac:dyDescent="0.2">
      <c r="A19" s="11"/>
      <c r="C19" s="5" t="s">
        <v>19</v>
      </c>
      <c r="F19" s="15">
        <v>225000</v>
      </c>
      <c r="G19" s="15">
        <f t="shared" si="0"/>
        <v>225000</v>
      </c>
      <c r="H19" s="15">
        <v>0</v>
      </c>
      <c r="I19" s="15">
        <v>225000</v>
      </c>
      <c r="J19" s="15"/>
      <c r="K19" s="15">
        <f t="shared" si="1"/>
        <v>450000</v>
      </c>
    </row>
    <row r="20" spans="1:11" x14ac:dyDescent="0.2">
      <c r="A20" s="11"/>
      <c r="D20" s="5" t="s">
        <v>20</v>
      </c>
      <c r="F20" s="15">
        <v>225000</v>
      </c>
      <c r="G20" s="15">
        <f t="shared" si="0"/>
        <v>225000</v>
      </c>
      <c r="H20" s="15">
        <v>0</v>
      </c>
      <c r="I20" s="15">
        <v>225000</v>
      </c>
      <c r="J20" s="15"/>
      <c r="K20" s="15">
        <f t="shared" si="1"/>
        <v>450000</v>
      </c>
    </row>
    <row r="21" spans="1:11" x14ac:dyDescent="0.2">
      <c r="A21" s="11"/>
      <c r="C21" s="5" t="s">
        <v>21</v>
      </c>
      <c r="F21" s="15">
        <v>19482000</v>
      </c>
      <c r="G21" s="15">
        <f t="shared" si="0"/>
        <v>19482000</v>
      </c>
      <c r="H21" s="15">
        <v>0</v>
      </c>
      <c r="I21" s="15">
        <v>0</v>
      </c>
      <c r="J21" s="15"/>
      <c r="K21" s="15">
        <f t="shared" si="1"/>
        <v>19482000</v>
      </c>
    </row>
    <row r="22" spans="1:11" x14ac:dyDescent="0.2">
      <c r="A22" s="11"/>
      <c r="D22" s="5" t="s">
        <v>22</v>
      </c>
      <c r="F22" s="15">
        <v>9741000</v>
      </c>
      <c r="G22" s="15">
        <f t="shared" si="0"/>
        <v>9741000</v>
      </c>
      <c r="H22" s="15">
        <v>0</v>
      </c>
      <c r="I22" s="15">
        <v>0</v>
      </c>
      <c r="J22" s="15"/>
      <c r="K22" s="15">
        <f t="shared" si="1"/>
        <v>9741000</v>
      </c>
    </row>
    <row r="23" spans="1:11" x14ac:dyDescent="0.2">
      <c r="A23" s="11"/>
      <c r="D23" s="5" t="s">
        <v>23</v>
      </c>
      <c r="F23" s="15">
        <v>9741000</v>
      </c>
      <c r="G23" s="15">
        <f t="shared" si="0"/>
        <v>9741000</v>
      </c>
      <c r="H23" s="15">
        <v>0</v>
      </c>
      <c r="I23" s="15">
        <v>0</v>
      </c>
      <c r="J23" s="15"/>
      <c r="K23" s="15">
        <f t="shared" si="1"/>
        <v>9741000</v>
      </c>
    </row>
    <row r="24" spans="1:11" x14ac:dyDescent="0.2">
      <c r="A24" s="11"/>
      <c r="C24" s="5" t="s">
        <v>24</v>
      </c>
      <c r="F24" s="15">
        <v>29817</v>
      </c>
      <c r="G24" s="15">
        <f t="shared" si="0"/>
        <v>29817</v>
      </c>
      <c r="H24" s="15">
        <v>0</v>
      </c>
      <c r="I24" s="15">
        <v>3629</v>
      </c>
      <c r="J24" s="15"/>
      <c r="K24" s="15">
        <f t="shared" si="1"/>
        <v>33446</v>
      </c>
    </row>
    <row r="25" spans="1:11" x14ac:dyDescent="0.2">
      <c r="A25" s="11"/>
      <c r="D25" s="5" t="s">
        <v>25</v>
      </c>
      <c r="F25" s="15">
        <v>0</v>
      </c>
      <c r="G25" s="15">
        <f t="shared" si="0"/>
        <v>0</v>
      </c>
      <c r="H25" s="15">
        <v>0</v>
      </c>
      <c r="I25" s="15">
        <v>16</v>
      </c>
      <c r="J25" s="15"/>
      <c r="K25" s="15">
        <f t="shared" si="1"/>
        <v>16</v>
      </c>
    </row>
    <row r="26" spans="1:11" x14ac:dyDescent="0.2">
      <c r="A26" s="11"/>
      <c r="D26" s="5" t="s">
        <v>24</v>
      </c>
      <c r="F26" s="15">
        <v>29817</v>
      </c>
      <c r="G26" s="15">
        <f t="shared" si="0"/>
        <v>29817</v>
      </c>
      <c r="H26" s="15">
        <v>0</v>
      </c>
      <c r="I26" s="15">
        <v>3613</v>
      </c>
      <c r="J26" s="15"/>
      <c r="K26" s="15">
        <f t="shared" si="1"/>
        <v>33430</v>
      </c>
    </row>
    <row r="27" spans="1:11" x14ac:dyDescent="0.2">
      <c r="A27" s="11"/>
      <c r="C27" s="5" t="s">
        <v>26</v>
      </c>
      <c r="F27" s="16">
        <v>208949985</v>
      </c>
      <c r="G27" s="16">
        <f t="shared" si="0"/>
        <v>208949985</v>
      </c>
      <c r="H27" s="16">
        <v>0</v>
      </c>
      <c r="I27" s="16">
        <v>3701272</v>
      </c>
      <c r="J27" s="16"/>
      <c r="K27" s="16">
        <f t="shared" si="1"/>
        <v>212651257</v>
      </c>
    </row>
    <row r="28" spans="1:11" x14ac:dyDescent="0.2">
      <c r="A28" s="11"/>
      <c r="B28" s="5" t="s">
        <v>27</v>
      </c>
      <c r="F28" s="15"/>
      <c r="G28" s="15"/>
      <c r="H28" s="15"/>
      <c r="I28" s="15"/>
      <c r="J28" s="15"/>
      <c r="K28" s="15"/>
    </row>
    <row r="29" spans="1:11" x14ac:dyDescent="0.2">
      <c r="A29" s="11"/>
      <c r="C29" s="5" t="s">
        <v>28</v>
      </c>
      <c r="F29" s="15">
        <v>206454053</v>
      </c>
      <c r="G29" s="15">
        <f t="shared" ref="G29:G77" si="2">SUM(F29:F29)</f>
        <v>206454053</v>
      </c>
      <c r="H29" s="15">
        <v>0</v>
      </c>
      <c r="I29" s="15">
        <v>0</v>
      </c>
      <c r="J29" s="15"/>
      <c r="K29" s="15">
        <f t="shared" ref="K29:K77" si="3">SUM(G29, H29, I29, J29)</f>
        <v>206454053</v>
      </c>
    </row>
    <row r="30" spans="1:11" x14ac:dyDescent="0.2">
      <c r="A30" s="11"/>
      <c r="D30" s="5" t="s">
        <v>29</v>
      </c>
      <c r="F30" s="15">
        <v>164228864</v>
      </c>
      <c r="G30" s="15">
        <f t="shared" si="2"/>
        <v>164228864</v>
      </c>
      <c r="H30" s="15">
        <v>0</v>
      </c>
      <c r="I30" s="15">
        <v>0</v>
      </c>
      <c r="J30" s="15"/>
      <c r="K30" s="15">
        <f t="shared" si="3"/>
        <v>164228864</v>
      </c>
    </row>
    <row r="31" spans="1:11" x14ac:dyDescent="0.2">
      <c r="A31" s="11"/>
      <c r="D31" s="5" t="s">
        <v>30</v>
      </c>
      <c r="F31" s="15">
        <v>7292157</v>
      </c>
      <c r="G31" s="15">
        <f t="shared" si="2"/>
        <v>7292157</v>
      </c>
      <c r="H31" s="15">
        <v>0</v>
      </c>
      <c r="I31" s="15">
        <v>0</v>
      </c>
      <c r="J31" s="15"/>
      <c r="K31" s="15">
        <f t="shared" si="3"/>
        <v>7292157</v>
      </c>
    </row>
    <row r="32" spans="1:11" x14ac:dyDescent="0.2">
      <c r="A32" s="11"/>
      <c r="D32" s="5" t="s">
        <v>31</v>
      </c>
      <c r="F32" s="15">
        <v>16695586</v>
      </c>
      <c r="G32" s="15">
        <f t="shared" si="2"/>
        <v>16695586</v>
      </c>
      <c r="H32" s="15">
        <v>0</v>
      </c>
      <c r="I32" s="15">
        <v>0</v>
      </c>
      <c r="J32" s="15"/>
      <c r="K32" s="15">
        <f t="shared" si="3"/>
        <v>16695586</v>
      </c>
    </row>
    <row r="33" spans="1:11" x14ac:dyDescent="0.2">
      <c r="A33" s="11"/>
      <c r="D33" s="5" t="s">
        <v>32</v>
      </c>
      <c r="F33" s="15">
        <v>1988350</v>
      </c>
      <c r="G33" s="15">
        <f t="shared" si="2"/>
        <v>1988350</v>
      </c>
      <c r="H33" s="15">
        <v>0</v>
      </c>
      <c r="I33" s="15">
        <v>0</v>
      </c>
      <c r="J33" s="15"/>
      <c r="K33" s="15">
        <f t="shared" si="3"/>
        <v>1988350</v>
      </c>
    </row>
    <row r="34" spans="1:11" x14ac:dyDescent="0.2">
      <c r="A34" s="11"/>
      <c r="D34" s="5" t="s">
        <v>33</v>
      </c>
      <c r="F34" s="15">
        <v>2698260</v>
      </c>
      <c r="G34" s="15">
        <f t="shared" si="2"/>
        <v>2698260</v>
      </c>
      <c r="H34" s="15">
        <v>0</v>
      </c>
      <c r="I34" s="15">
        <v>0</v>
      </c>
      <c r="J34" s="15"/>
      <c r="K34" s="15">
        <f t="shared" si="3"/>
        <v>2698260</v>
      </c>
    </row>
    <row r="35" spans="1:11" x14ac:dyDescent="0.2">
      <c r="A35" s="11"/>
      <c r="D35" s="5" t="s">
        <v>34</v>
      </c>
      <c r="F35" s="15">
        <v>1540836</v>
      </c>
      <c r="G35" s="15">
        <f t="shared" si="2"/>
        <v>1540836</v>
      </c>
      <c r="H35" s="15">
        <v>0</v>
      </c>
      <c r="I35" s="15">
        <v>0</v>
      </c>
      <c r="J35" s="15"/>
      <c r="K35" s="15">
        <f t="shared" si="3"/>
        <v>1540836</v>
      </c>
    </row>
    <row r="36" spans="1:11" x14ac:dyDescent="0.2">
      <c r="A36" s="11"/>
      <c r="D36" s="5" t="s">
        <v>35</v>
      </c>
      <c r="F36" s="15">
        <v>112753</v>
      </c>
      <c r="G36" s="15">
        <f t="shared" si="2"/>
        <v>112753</v>
      </c>
      <c r="H36" s="15">
        <v>0</v>
      </c>
      <c r="I36" s="15">
        <v>0</v>
      </c>
      <c r="J36" s="15"/>
      <c r="K36" s="15">
        <f t="shared" si="3"/>
        <v>112753</v>
      </c>
    </row>
    <row r="37" spans="1:11" x14ac:dyDescent="0.2">
      <c r="A37" s="11"/>
      <c r="D37" s="5" t="s">
        <v>36</v>
      </c>
      <c r="F37" s="15">
        <v>13110</v>
      </c>
      <c r="G37" s="15">
        <f t="shared" si="2"/>
        <v>13110</v>
      </c>
      <c r="H37" s="15">
        <v>0</v>
      </c>
      <c r="I37" s="15">
        <v>0</v>
      </c>
      <c r="J37" s="15"/>
      <c r="K37" s="15">
        <f t="shared" si="3"/>
        <v>13110</v>
      </c>
    </row>
    <row r="38" spans="1:11" x14ac:dyDescent="0.2">
      <c r="A38" s="11"/>
      <c r="D38" s="5" t="s">
        <v>37</v>
      </c>
      <c r="F38" s="15">
        <v>949500</v>
      </c>
      <c r="G38" s="15">
        <f t="shared" si="2"/>
        <v>949500</v>
      </c>
      <c r="H38" s="15">
        <v>0</v>
      </c>
      <c r="I38" s="15">
        <v>0</v>
      </c>
      <c r="J38" s="15"/>
      <c r="K38" s="15">
        <f t="shared" si="3"/>
        <v>949500</v>
      </c>
    </row>
    <row r="39" spans="1:11" x14ac:dyDescent="0.2">
      <c r="A39" s="11"/>
      <c r="D39" s="5" t="s">
        <v>38</v>
      </c>
      <c r="F39" s="15">
        <v>1334208</v>
      </c>
      <c r="G39" s="15">
        <f t="shared" si="2"/>
        <v>1334208</v>
      </c>
      <c r="H39" s="15">
        <v>0</v>
      </c>
      <c r="I39" s="15">
        <v>0</v>
      </c>
      <c r="J39" s="15"/>
      <c r="K39" s="15">
        <f t="shared" si="3"/>
        <v>1334208</v>
      </c>
    </row>
    <row r="40" spans="1:11" x14ac:dyDescent="0.2">
      <c r="A40" s="11"/>
      <c r="D40" s="5" t="s">
        <v>39</v>
      </c>
      <c r="F40" s="15">
        <v>115000</v>
      </c>
      <c r="G40" s="15">
        <f t="shared" si="2"/>
        <v>115000</v>
      </c>
      <c r="H40" s="15">
        <v>0</v>
      </c>
      <c r="I40" s="15">
        <v>0</v>
      </c>
      <c r="J40" s="15"/>
      <c r="K40" s="15">
        <f t="shared" si="3"/>
        <v>115000</v>
      </c>
    </row>
    <row r="41" spans="1:11" x14ac:dyDescent="0.2">
      <c r="A41" s="11"/>
      <c r="D41" s="5" t="s">
        <v>40</v>
      </c>
      <c r="F41" s="15">
        <v>1483309</v>
      </c>
      <c r="G41" s="15">
        <f t="shared" si="2"/>
        <v>1483309</v>
      </c>
      <c r="H41" s="15">
        <v>0</v>
      </c>
      <c r="I41" s="15">
        <v>0</v>
      </c>
      <c r="J41" s="15"/>
      <c r="K41" s="15">
        <f t="shared" si="3"/>
        <v>1483309</v>
      </c>
    </row>
    <row r="42" spans="1:11" x14ac:dyDescent="0.2">
      <c r="A42" s="11"/>
      <c r="D42" s="5" t="s">
        <v>41</v>
      </c>
      <c r="F42" s="15">
        <v>637471</v>
      </c>
      <c r="G42" s="15">
        <f t="shared" si="2"/>
        <v>637471</v>
      </c>
      <c r="H42" s="15">
        <v>0</v>
      </c>
      <c r="I42" s="15">
        <v>0</v>
      </c>
      <c r="J42" s="15"/>
      <c r="K42" s="15">
        <f t="shared" si="3"/>
        <v>637471</v>
      </c>
    </row>
    <row r="43" spans="1:11" x14ac:dyDescent="0.2">
      <c r="A43" s="11"/>
      <c r="D43" s="5" t="s">
        <v>42</v>
      </c>
      <c r="F43" s="15">
        <v>394416</v>
      </c>
      <c r="G43" s="15">
        <f t="shared" si="2"/>
        <v>394416</v>
      </c>
      <c r="H43" s="15">
        <v>0</v>
      </c>
      <c r="I43" s="15">
        <v>0</v>
      </c>
      <c r="J43" s="15"/>
      <c r="K43" s="15">
        <f t="shared" si="3"/>
        <v>394416</v>
      </c>
    </row>
    <row r="44" spans="1:11" x14ac:dyDescent="0.2">
      <c r="A44" s="11"/>
      <c r="D44" s="5" t="s">
        <v>43</v>
      </c>
      <c r="F44" s="15">
        <v>478783</v>
      </c>
      <c r="G44" s="15">
        <f t="shared" si="2"/>
        <v>478783</v>
      </c>
      <c r="H44" s="15">
        <v>0</v>
      </c>
      <c r="I44" s="15">
        <v>0</v>
      </c>
      <c r="J44" s="15"/>
      <c r="K44" s="15">
        <f t="shared" si="3"/>
        <v>478783</v>
      </c>
    </row>
    <row r="45" spans="1:11" x14ac:dyDescent="0.2">
      <c r="A45" s="11"/>
      <c r="D45" s="5" t="s">
        <v>44</v>
      </c>
      <c r="F45" s="15">
        <v>3269268</v>
      </c>
      <c r="G45" s="15">
        <f t="shared" si="2"/>
        <v>3269268</v>
      </c>
      <c r="H45" s="15">
        <v>0</v>
      </c>
      <c r="I45" s="15">
        <v>0</v>
      </c>
      <c r="J45" s="15"/>
      <c r="K45" s="15">
        <f t="shared" si="3"/>
        <v>3269268</v>
      </c>
    </row>
    <row r="46" spans="1:11" x14ac:dyDescent="0.2">
      <c r="A46" s="11"/>
      <c r="D46" s="5" t="s">
        <v>45</v>
      </c>
      <c r="F46" s="15">
        <v>1844367</v>
      </c>
      <c r="G46" s="15">
        <f t="shared" si="2"/>
        <v>1844367</v>
      </c>
      <c r="H46" s="15">
        <v>0</v>
      </c>
      <c r="I46" s="15">
        <v>0</v>
      </c>
      <c r="J46" s="15"/>
      <c r="K46" s="15">
        <f t="shared" si="3"/>
        <v>1844367</v>
      </c>
    </row>
    <row r="47" spans="1:11" x14ac:dyDescent="0.2">
      <c r="A47" s="11"/>
      <c r="D47" s="5" t="s">
        <v>46</v>
      </c>
      <c r="F47" s="15">
        <v>548840</v>
      </c>
      <c r="G47" s="15">
        <f t="shared" si="2"/>
        <v>548840</v>
      </c>
      <c r="H47" s="15">
        <v>0</v>
      </c>
      <c r="I47" s="15">
        <v>0</v>
      </c>
      <c r="J47" s="15"/>
      <c r="K47" s="15">
        <f t="shared" si="3"/>
        <v>548840</v>
      </c>
    </row>
    <row r="48" spans="1:11" x14ac:dyDescent="0.2">
      <c r="A48" s="11"/>
      <c r="D48" s="5" t="s">
        <v>47</v>
      </c>
      <c r="F48" s="15">
        <v>691958</v>
      </c>
      <c r="G48" s="15">
        <f t="shared" si="2"/>
        <v>691958</v>
      </c>
      <c r="H48" s="15">
        <v>0</v>
      </c>
      <c r="I48" s="15">
        <v>0</v>
      </c>
      <c r="J48" s="15"/>
      <c r="K48" s="15">
        <f t="shared" si="3"/>
        <v>691958</v>
      </c>
    </row>
    <row r="49" spans="1:11" x14ac:dyDescent="0.2">
      <c r="A49" s="11"/>
      <c r="D49" s="5" t="s">
        <v>48</v>
      </c>
      <c r="F49" s="15">
        <v>99014</v>
      </c>
      <c r="G49" s="15">
        <f t="shared" si="2"/>
        <v>99014</v>
      </c>
      <c r="H49" s="15">
        <v>0</v>
      </c>
      <c r="I49" s="15">
        <v>0</v>
      </c>
      <c r="J49" s="15"/>
      <c r="K49" s="15">
        <f t="shared" si="3"/>
        <v>99014</v>
      </c>
    </row>
    <row r="50" spans="1:11" x14ac:dyDescent="0.2">
      <c r="A50" s="11"/>
      <c r="D50" s="5" t="s">
        <v>49</v>
      </c>
      <c r="F50" s="15">
        <v>38003</v>
      </c>
      <c r="G50" s="15">
        <f t="shared" si="2"/>
        <v>38003</v>
      </c>
      <c r="H50" s="15">
        <v>0</v>
      </c>
      <c r="I50" s="15">
        <v>0</v>
      </c>
      <c r="J50" s="15"/>
      <c r="K50" s="15">
        <f t="shared" si="3"/>
        <v>38003</v>
      </c>
    </row>
    <row r="51" spans="1:11" x14ac:dyDescent="0.2">
      <c r="A51" s="11"/>
      <c r="C51" s="5" t="s">
        <v>50</v>
      </c>
      <c r="F51" s="15">
        <v>0</v>
      </c>
      <c r="G51" s="15">
        <f t="shared" si="2"/>
        <v>0</v>
      </c>
      <c r="H51" s="15">
        <v>0</v>
      </c>
      <c r="I51" s="15">
        <v>3701272</v>
      </c>
      <c r="J51" s="15"/>
      <c r="K51" s="15">
        <f t="shared" si="3"/>
        <v>3701272</v>
      </c>
    </row>
    <row r="52" spans="1:11" x14ac:dyDescent="0.2">
      <c r="A52" s="11"/>
      <c r="D52" s="5" t="s">
        <v>31</v>
      </c>
      <c r="F52" s="15">
        <v>0</v>
      </c>
      <c r="G52" s="15">
        <f t="shared" si="2"/>
        <v>0</v>
      </c>
      <c r="H52" s="15">
        <v>0</v>
      </c>
      <c r="I52" s="15">
        <v>1855063</v>
      </c>
      <c r="J52" s="15"/>
      <c r="K52" s="15">
        <f t="shared" si="3"/>
        <v>1855063</v>
      </c>
    </row>
    <row r="53" spans="1:11" x14ac:dyDescent="0.2">
      <c r="A53" s="11"/>
      <c r="D53" s="5" t="s">
        <v>33</v>
      </c>
      <c r="F53" s="15">
        <v>0</v>
      </c>
      <c r="G53" s="15">
        <f t="shared" si="2"/>
        <v>0</v>
      </c>
      <c r="H53" s="15">
        <v>0</v>
      </c>
      <c r="I53" s="15">
        <v>299813</v>
      </c>
      <c r="J53" s="15"/>
      <c r="K53" s="15">
        <f t="shared" si="3"/>
        <v>299813</v>
      </c>
    </row>
    <row r="54" spans="1:11" x14ac:dyDescent="0.2">
      <c r="A54" s="11"/>
      <c r="D54" s="5" t="s">
        <v>34</v>
      </c>
      <c r="F54" s="15">
        <v>0</v>
      </c>
      <c r="G54" s="15">
        <f t="shared" si="2"/>
        <v>0</v>
      </c>
      <c r="H54" s="15">
        <v>0</v>
      </c>
      <c r="I54" s="15">
        <v>171204</v>
      </c>
      <c r="J54" s="15"/>
      <c r="K54" s="15">
        <f t="shared" si="3"/>
        <v>171204</v>
      </c>
    </row>
    <row r="55" spans="1:11" x14ac:dyDescent="0.2">
      <c r="A55" s="11"/>
      <c r="D55" s="5" t="s">
        <v>35</v>
      </c>
      <c r="F55" s="15">
        <v>0</v>
      </c>
      <c r="G55" s="15">
        <f t="shared" si="2"/>
        <v>0</v>
      </c>
      <c r="H55" s="15">
        <v>0</v>
      </c>
      <c r="I55" s="15">
        <v>32016</v>
      </c>
      <c r="J55" s="15"/>
      <c r="K55" s="15">
        <f t="shared" si="3"/>
        <v>32016</v>
      </c>
    </row>
    <row r="56" spans="1:11" x14ac:dyDescent="0.2">
      <c r="A56" s="11"/>
      <c r="D56" s="5" t="s">
        <v>51</v>
      </c>
      <c r="F56" s="15">
        <v>0</v>
      </c>
      <c r="G56" s="15">
        <f t="shared" si="2"/>
        <v>0</v>
      </c>
      <c r="H56" s="15">
        <v>0</v>
      </c>
      <c r="I56" s="15">
        <v>3560</v>
      </c>
      <c r="J56" s="15"/>
      <c r="K56" s="15">
        <f t="shared" si="3"/>
        <v>3560</v>
      </c>
    </row>
    <row r="57" spans="1:11" x14ac:dyDescent="0.2">
      <c r="A57" s="11"/>
      <c r="D57" s="5" t="s">
        <v>36</v>
      </c>
      <c r="F57" s="15">
        <v>0</v>
      </c>
      <c r="G57" s="15">
        <f t="shared" si="2"/>
        <v>0</v>
      </c>
      <c r="H57" s="15">
        <v>0</v>
      </c>
      <c r="I57" s="15">
        <v>355350</v>
      </c>
      <c r="J57" s="15"/>
      <c r="K57" s="15">
        <f t="shared" si="3"/>
        <v>355350</v>
      </c>
    </row>
    <row r="58" spans="1:11" x14ac:dyDescent="0.2">
      <c r="A58" s="11"/>
      <c r="D58" s="5" t="s">
        <v>37</v>
      </c>
      <c r="F58" s="15">
        <v>0</v>
      </c>
      <c r="G58" s="15">
        <f t="shared" si="2"/>
        <v>0</v>
      </c>
      <c r="H58" s="15">
        <v>0</v>
      </c>
      <c r="I58" s="15">
        <v>151732</v>
      </c>
      <c r="J58" s="15"/>
      <c r="K58" s="15">
        <f t="shared" si="3"/>
        <v>151732</v>
      </c>
    </row>
    <row r="59" spans="1:11" x14ac:dyDescent="0.2">
      <c r="A59" s="11"/>
      <c r="D59" s="5" t="s">
        <v>38</v>
      </c>
      <c r="F59" s="15">
        <v>0</v>
      </c>
      <c r="G59" s="15">
        <f t="shared" si="2"/>
        <v>0</v>
      </c>
      <c r="H59" s="15">
        <v>0</v>
      </c>
      <c r="I59" s="15">
        <v>60624</v>
      </c>
      <c r="J59" s="15"/>
      <c r="K59" s="15">
        <f t="shared" si="3"/>
        <v>60624</v>
      </c>
    </row>
    <row r="60" spans="1:11" x14ac:dyDescent="0.2">
      <c r="A60" s="11"/>
      <c r="D60" s="5" t="s">
        <v>40</v>
      </c>
      <c r="F60" s="15">
        <v>0</v>
      </c>
      <c r="G60" s="15">
        <f t="shared" si="2"/>
        <v>0</v>
      </c>
      <c r="H60" s="15">
        <v>0</v>
      </c>
      <c r="I60" s="15">
        <v>102384</v>
      </c>
      <c r="J60" s="15"/>
      <c r="K60" s="15">
        <f t="shared" si="3"/>
        <v>102384</v>
      </c>
    </row>
    <row r="61" spans="1:11" x14ac:dyDescent="0.2">
      <c r="A61" s="11"/>
      <c r="D61" s="5" t="s">
        <v>41</v>
      </c>
      <c r="F61" s="15">
        <v>0</v>
      </c>
      <c r="G61" s="15">
        <f t="shared" si="2"/>
        <v>0</v>
      </c>
      <c r="H61" s="15">
        <v>0</v>
      </c>
      <c r="I61" s="15">
        <v>23697</v>
      </c>
      <c r="J61" s="15"/>
      <c r="K61" s="15">
        <f t="shared" si="3"/>
        <v>23697</v>
      </c>
    </row>
    <row r="62" spans="1:11" x14ac:dyDescent="0.2">
      <c r="A62" s="11"/>
      <c r="D62" s="5" t="s">
        <v>42</v>
      </c>
      <c r="F62" s="15">
        <v>0</v>
      </c>
      <c r="G62" s="15">
        <f t="shared" si="2"/>
        <v>0</v>
      </c>
      <c r="H62" s="15">
        <v>0</v>
      </c>
      <c r="I62" s="15">
        <v>49324</v>
      </c>
      <c r="J62" s="15"/>
      <c r="K62" s="15">
        <f t="shared" si="3"/>
        <v>49324</v>
      </c>
    </row>
    <row r="63" spans="1:11" x14ac:dyDescent="0.2">
      <c r="A63" s="11"/>
      <c r="D63" s="5" t="s">
        <v>43</v>
      </c>
      <c r="F63" s="15">
        <v>0</v>
      </c>
      <c r="G63" s="15">
        <f t="shared" si="2"/>
        <v>0</v>
      </c>
      <c r="H63" s="15">
        <v>0</v>
      </c>
      <c r="I63" s="15">
        <v>53197</v>
      </c>
      <c r="J63" s="15"/>
      <c r="K63" s="15">
        <f t="shared" si="3"/>
        <v>53197</v>
      </c>
    </row>
    <row r="64" spans="1:11" x14ac:dyDescent="0.2">
      <c r="A64" s="11"/>
      <c r="D64" s="5" t="s">
        <v>44</v>
      </c>
      <c r="F64" s="15">
        <v>0</v>
      </c>
      <c r="G64" s="15">
        <f t="shared" si="2"/>
        <v>0</v>
      </c>
      <c r="H64" s="15">
        <v>0</v>
      </c>
      <c r="I64" s="15">
        <v>103823</v>
      </c>
      <c r="J64" s="15"/>
      <c r="K64" s="15">
        <f t="shared" si="3"/>
        <v>103823</v>
      </c>
    </row>
    <row r="65" spans="1:11" x14ac:dyDescent="0.2">
      <c r="A65" s="11"/>
      <c r="D65" s="5" t="s">
        <v>45</v>
      </c>
      <c r="F65" s="15">
        <v>0</v>
      </c>
      <c r="G65" s="15">
        <f t="shared" si="2"/>
        <v>0</v>
      </c>
      <c r="H65" s="15">
        <v>0</v>
      </c>
      <c r="I65" s="15">
        <v>30711</v>
      </c>
      <c r="J65" s="15"/>
      <c r="K65" s="15">
        <f t="shared" si="3"/>
        <v>30711</v>
      </c>
    </row>
    <row r="66" spans="1:11" x14ac:dyDescent="0.2">
      <c r="A66" s="11"/>
      <c r="D66" s="5" t="s">
        <v>46</v>
      </c>
      <c r="F66" s="15">
        <v>0</v>
      </c>
      <c r="G66" s="15">
        <f t="shared" si="2"/>
        <v>0</v>
      </c>
      <c r="H66" s="15">
        <v>0</v>
      </c>
      <c r="I66" s="15">
        <v>15060</v>
      </c>
      <c r="J66" s="15"/>
      <c r="K66" s="15">
        <f t="shared" si="3"/>
        <v>15060</v>
      </c>
    </row>
    <row r="67" spans="1:11" x14ac:dyDescent="0.2">
      <c r="A67" s="11"/>
      <c r="D67" s="5" t="s">
        <v>52</v>
      </c>
      <c r="F67" s="15">
        <v>0</v>
      </c>
      <c r="G67" s="15">
        <f t="shared" si="2"/>
        <v>0</v>
      </c>
      <c r="H67" s="15">
        <v>0</v>
      </c>
      <c r="I67" s="15">
        <v>182000</v>
      </c>
      <c r="J67" s="15"/>
      <c r="K67" s="15">
        <f t="shared" si="3"/>
        <v>182000</v>
      </c>
    </row>
    <row r="68" spans="1:11" x14ac:dyDescent="0.2">
      <c r="A68" s="11"/>
      <c r="D68" s="5" t="s">
        <v>47</v>
      </c>
      <c r="F68" s="15">
        <v>0</v>
      </c>
      <c r="G68" s="15">
        <f t="shared" si="2"/>
        <v>0</v>
      </c>
      <c r="H68" s="15">
        <v>0</v>
      </c>
      <c r="I68" s="15">
        <v>188326</v>
      </c>
      <c r="J68" s="15"/>
      <c r="K68" s="15">
        <f t="shared" si="3"/>
        <v>188326</v>
      </c>
    </row>
    <row r="69" spans="1:11" x14ac:dyDescent="0.2">
      <c r="A69" s="11"/>
      <c r="D69" s="5" t="s">
        <v>48</v>
      </c>
      <c r="F69" s="15">
        <v>0</v>
      </c>
      <c r="G69" s="15">
        <f t="shared" si="2"/>
        <v>0</v>
      </c>
      <c r="H69" s="15">
        <v>0</v>
      </c>
      <c r="I69" s="15">
        <v>13410</v>
      </c>
      <c r="J69" s="15"/>
      <c r="K69" s="15">
        <f t="shared" si="3"/>
        <v>13410</v>
      </c>
    </row>
    <row r="70" spans="1:11" x14ac:dyDescent="0.2">
      <c r="A70" s="11"/>
      <c r="D70" s="5" t="s">
        <v>49</v>
      </c>
      <c r="F70" s="15">
        <v>0</v>
      </c>
      <c r="G70" s="15">
        <f t="shared" si="2"/>
        <v>0</v>
      </c>
      <c r="H70" s="15">
        <v>0</v>
      </c>
      <c r="I70" s="15">
        <v>9978</v>
      </c>
      <c r="J70" s="15"/>
      <c r="K70" s="15">
        <f t="shared" si="3"/>
        <v>9978</v>
      </c>
    </row>
    <row r="71" spans="1:11" x14ac:dyDescent="0.2">
      <c r="A71" s="11"/>
      <c r="C71" s="5" t="s">
        <v>53</v>
      </c>
      <c r="F71" s="16">
        <v>206454053</v>
      </c>
      <c r="G71" s="16">
        <f t="shared" si="2"/>
        <v>206454053</v>
      </c>
      <c r="H71" s="16">
        <v>0</v>
      </c>
      <c r="I71" s="16">
        <v>3701272</v>
      </c>
      <c r="J71" s="16"/>
      <c r="K71" s="16">
        <f t="shared" si="3"/>
        <v>210155325</v>
      </c>
    </row>
    <row r="72" spans="1:11" x14ac:dyDescent="0.2">
      <c r="A72" s="11"/>
      <c r="C72" s="5" t="s">
        <v>54</v>
      </c>
      <c r="F72" s="16">
        <v>2495932</v>
      </c>
      <c r="G72" s="16">
        <f t="shared" si="2"/>
        <v>2495932</v>
      </c>
      <c r="H72" s="16">
        <v>0</v>
      </c>
      <c r="I72" s="16">
        <v>0</v>
      </c>
      <c r="J72" s="16"/>
      <c r="K72" s="16">
        <f t="shared" si="3"/>
        <v>2495932</v>
      </c>
    </row>
    <row r="73" spans="1:11" x14ac:dyDescent="0.2">
      <c r="A73" s="11"/>
      <c r="C73" s="5" t="s">
        <v>55</v>
      </c>
      <c r="F73" s="15">
        <v>0</v>
      </c>
      <c r="G73" s="15">
        <f t="shared" si="2"/>
        <v>0</v>
      </c>
      <c r="H73" s="15">
        <v>0</v>
      </c>
      <c r="I73" s="15">
        <v>0</v>
      </c>
      <c r="J73" s="15"/>
      <c r="K73" s="15">
        <f t="shared" si="3"/>
        <v>0</v>
      </c>
    </row>
    <row r="74" spans="1:11" x14ac:dyDescent="0.2">
      <c r="A74" s="11"/>
      <c r="C74" s="5" t="s">
        <v>56</v>
      </c>
      <c r="F74" s="15">
        <v>0</v>
      </c>
      <c r="G74" s="15">
        <f t="shared" si="2"/>
        <v>0</v>
      </c>
      <c r="H74" s="15">
        <v>0</v>
      </c>
      <c r="I74" s="15">
        <v>0</v>
      </c>
      <c r="J74" s="15"/>
      <c r="K74" s="15">
        <f t="shared" si="3"/>
        <v>0</v>
      </c>
    </row>
    <row r="75" spans="1:11" x14ac:dyDescent="0.2">
      <c r="A75" s="11"/>
      <c r="C75" s="5" t="s">
        <v>57</v>
      </c>
      <c r="F75" s="15">
        <v>0</v>
      </c>
      <c r="G75" s="15">
        <f t="shared" si="2"/>
        <v>0</v>
      </c>
      <c r="H75" s="15">
        <v>0</v>
      </c>
      <c r="I75" s="15">
        <v>0</v>
      </c>
      <c r="J75" s="15"/>
      <c r="K75" s="15">
        <f t="shared" si="3"/>
        <v>0</v>
      </c>
    </row>
    <row r="76" spans="1:11" x14ac:dyDescent="0.2">
      <c r="A76" s="11"/>
      <c r="C76" s="5" t="s">
        <v>58</v>
      </c>
      <c r="F76" s="16">
        <v>0</v>
      </c>
      <c r="G76" s="16">
        <f t="shared" si="2"/>
        <v>0</v>
      </c>
      <c r="H76" s="16">
        <v>0</v>
      </c>
      <c r="I76" s="16">
        <v>0</v>
      </c>
      <c r="J76" s="16"/>
      <c r="K76" s="16">
        <f t="shared" si="3"/>
        <v>0</v>
      </c>
    </row>
    <row r="77" spans="1:11" x14ac:dyDescent="0.2">
      <c r="A77" s="11"/>
      <c r="B77" s="5" t="s">
        <v>59</v>
      </c>
      <c r="F77" s="16">
        <v>2495932</v>
      </c>
      <c r="G77" s="16">
        <f t="shared" si="2"/>
        <v>2495932</v>
      </c>
      <c r="H77" s="16">
        <v>0</v>
      </c>
      <c r="I77" s="16">
        <v>0</v>
      </c>
      <c r="J77" s="16"/>
      <c r="K77" s="16">
        <f t="shared" si="3"/>
        <v>2495932</v>
      </c>
    </row>
    <row r="78" spans="1:11" x14ac:dyDescent="0.2">
      <c r="A78" s="11" t="s">
        <v>60</v>
      </c>
      <c r="F78" s="15"/>
      <c r="G78" s="15"/>
      <c r="H78" s="15"/>
      <c r="I78" s="15"/>
      <c r="J78" s="15"/>
      <c r="K78" s="15"/>
    </row>
    <row r="79" spans="1:11" x14ac:dyDescent="0.2">
      <c r="A79" s="11"/>
      <c r="B79" s="5" t="s">
        <v>61</v>
      </c>
      <c r="F79" s="15"/>
      <c r="G79" s="15"/>
      <c r="H79" s="15"/>
      <c r="I79" s="15"/>
      <c r="J79" s="15"/>
      <c r="K79" s="15"/>
    </row>
    <row r="80" spans="1:11" x14ac:dyDescent="0.2">
      <c r="A80" s="11"/>
      <c r="C80" s="5" t="s">
        <v>62</v>
      </c>
      <c r="F80" s="16">
        <v>0</v>
      </c>
      <c r="G80" s="16">
        <f>SUM(F80:F80)</f>
        <v>0</v>
      </c>
      <c r="H80" s="16">
        <v>0</v>
      </c>
      <c r="I80" s="16">
        <v>0</v>
      </c>
      <c r="J80" s="16"/>
      <c r="K80" s="16">
        <f>SUM(G80, H80, I80, J80)</f>
        <v>0</v>
      </c>
    </row>
    <row r="81" spans="1:11" x14ac:dyDescent="0.2">
      <c r="A81" s="11"/>
      <c r="B81" s="5" t="s">
        <v>63</v>
      </c>
      <c r="F81" s="15"/>
      <c r="G81" s="15"/>
      <c r="H81" s="15"/>
      <c r="I81" s="15"/>
      <c r="J81" s="15"/>
      <c r="K81" s="15"/>
    </row>
    <row r="82" spans="1:11" x14ac:dyDescent="0.2">
      <c r="A82" s="11"/>
      <c r="C82" s="5" t="s">
        <v>86</v>
      </c>
      <c r="F82" s="15">
        <v>0</v>
      </c>
      <c r="G82" s="15">
        <f>SUM(F82:F82)</f>
        <v>0</v>
      </c>
      <c r="H82" s="15">
        <v>0</v>
      </c>
      <c r="I82" s="15">
        <v>0</v>
      </c>
      <c r="J82" s="15"/>
      <c r="K82" s="15">
        <f t="shared" ref="K82:K89" si="4">SUM(G82, H82, I82, J82)</f>
        <v>0</v>
      </c>
    </row>
    <row r="83" spans="1:11" x14ac:dyDescent="0.2">
      <c r="A83" s="11"/>
      <c r="C83" s="5" t="s">
        <v>64</v>
      </c>
      <c r="F83" s="16">
        <v>0</v>
      </c>
      <c r="G83" s="16">
        <f>SUM(F83:F83)</f>
        <v>0</v>
      </c>
      <c r="H83" s="16">
        <v>0</v>
      </c>
      <c r="I83" s="16">
        <v>0</v>
      </c>
      <c r="J83" s="16"/>
      <c r="K83" s="16">
        <f t="shared" si="4"/>
        <v>0</v>
      </c>
    </row>
    <row r="84" spans="1:11" x14ac:dyDescent="0.2">
      <c r="A84" s="11"/>
      <c r="B84" s="5" t="s">
        <v>65</v>
      </c>
      <c r="F84" s="16">
        <v>0</v>
      </c>
      <c r="G84" s="16">
        <f>SUM(F84:F84)</f>
        <v>0</v>
      </c>
      <c r="H84" s="16">
        <v>0</v>
      </c>
      <c r="I84" s="16">
        <v>0</v>
      </c>
      <c r="J84" s="16"/>
      <c r="K84" s="16">
        <f t="shared" si="4"/>
        <v>0</v>
      </c>
    </row>
    <row r="85" spans="1:11" x14ac:dyDescent="0.2">
      <c r="A85" s="11" t="s">
        <v>87</v>
      </c>
      <c r="F85" s="16">
        <v>2495932</v>
      </c>
      <c r="G85" s="16">
        <f>SUM(F85:F85)</f>
        <v>2495932</v>
      </c>
      <c r="H85" s="16">
        <v>0</v>
      </c>
      <c r="I85" s="16">
        <v>0</v>
      </c>
      <c r="J85" s="16"/>
      <c r="K85" s="16">
        <f t="shared" si="4"/>
        <v>2495932</v>
      </c>
    </row>
    <row r="86" spans="1:11" x14ac:dyDescent="0.2">
      <c r="A86" s="11"/>
      <c r="B86" s="5" t="s">
        <v>88</v>
      </c>
      <c r="F86" s="15">
        <v>0</v>
      </c>
      <c r="G86" s="15">
        <f>SUM(F86:F86) + 0</f>
        <v>0</v>
      </c>
      <c r="H86" s="15">
        <v>0</v>
      </c>
      <c r="I86" s="15">
        <v>0</v>
      </c>
      <c r="J86" s="15"/>
      <c r="K86" s="15">
        <f t="shared" si="4"/>
        <v>0</v>
      </c>
    </row>
    <row r="87" spans="1:11" x14ac:dyDescent="0.2">
      <c r="A87" s="11" t="s">
        <v>66</v>
      </c>
      <c r="F87" s="16">
        <v>2495932</v>
      </c>
      <c r="G87" s="16">
        <f>SUM(F87:F87) + 0</f>
        <v>2495932</v>
      </c>
      <c r="H87" s="16">
        <v>0</v>
      </c>
      <c r="I87" s="16">
        <v>0</v>
      </c>
      <c r="J87" s="16"/>
      <c r="K87" s="16">
        <f t="shared" si="4"/>
        <v>2495932</v>
      </c>
    </row>
    <row r="88" spans="1:11" x14ac:dyDescent="0.2">
      <c r="A88" s="11" t="s">
        <v>67</v>
      </c>
      <c r="F88" s="16"/>
      <c r="G88" s="16">
        <v>19619609</v>
      </c>
      <c r="H88" s="16">
        <v>0</v>
      </c>
      <c r="I88" s="16">
        <v>10987824</v>
      </c>
      <c r="J88" s="16"/>
      <c r="K88" s="16">
        <f t="shared" si="4"/>
        <v>30607433</v>
      </c>
    </row>
    <row r="89" spans="1:11" x14ac:dyDescent="0.2">
      <c r="A89" s="11" t="s">
        <v>68</v>
      </c>
      <c r="F89" s="16"/>
      <c r="G89" s="16">
        <f>G87+G88</f>
        <v>22115541</v>
      </c>
      <c r="H89" s="16">
        <v>0</v>
      </c>
      <c r="I89" s="16">
        <v>10987824</v>
      </c>
      <c r="J89" s="16"/>
      <c r="K89" s="16">
        <f t="shared" si="4"/>
        <v>33103365</v>
      </c>
    </row>
    <row r="90" spans="1:11" x14ac:dyDescent="0.2">
      <c r="A90" s="11" t="s">
        <v>69</v>
      </c>
      <c r="F90" s="15"/>
      <c r="G90" s="15"/>
      <c r="H90" s="15"/>
      <c r="I90" s="15"/>
      <c r="J90" s="15"/>
      <c r="K90" s="15"/>
    </row>
    <row r="91" spans="1:11" x14ac:dyDescent="0.2">
      <c r="A91" s="11" t="s">
        <v>70</v>
      </c>
      <c r="F91" s="15"/>
      <c r="G91" s="15"/>
      <c r="H91" s="15"/>
      <c r="I91" s="15"/>
      <c r="J91" s="15"/>
      <c r="K91" s="15"/>
    </row>
    <row r="92" spans="1:11" x14ac:dyDescent="0.2">
      <c r="A92" s="11"/>
      <c r="B92" s="5" t="s">
        <v>71</v>
      </c>
      <c r="F92" s="16">
        <v>0</v>
      </c>
      <c r="G92" s="16">
        <f>SUM(F92:F92)</f>
        <v>0</v>
      </c>
      <c r="H92" s="16">
        <v>0</v>
      </c>
      <c r="I92" s="16">
        <v>0</v>
      </c>
      <c r="J92" s="16"/>
      <c r="K92" s="16">
        <f>SUM(G92, H92, I92, J92)</f>
        <v>0</v>
      </c>
    </row>
    <row r="93" spans="1:11" x14ac:dyDescent="0.2">
      <c r="A93" s="11" t="s">
        <v>72</v>
      </c>
      <c r="F93" s="15"/>
      <c r="G93" s="15"/>
      <c r="H93" s="15"/>
      <c r="I93" s="15"/>
      <c r="J93" s="15"/>
      <c r="K93" s="15"/>
    </row>
    <row r="94" spans="1:11" x14ac:dyDescent="0.2">
      <c r="A94" s="11"/>
      <c r="B94" s="5" t="s">
        <v>73</v>
      </c>
      <c r="F94" s="16">
        <v>0</v>
      </c>
      <c r="G94" s="16">
        <f>SUM(F94:F94)</f>
        <v>0</v>
      </c>
      <c r="H94" s="16">
        <v>0</v>
      </c>
      <c r="I94" s="16">
        <v>0</v>
      </c>
      <c r="J94" s="16"/>
      <c r="K94" s="16">
        <f>SUM(G94, H94, I94, J94)</f>
        <v>0</v>
      </c>
    </row>
    <row r="95" spans="1:11" x14ac:dyDescent="0.2">
      <c r="A95" s="11" t="s">
        <v>74</v>
      </c>
      <c r="F95" s="16">
        <v>0</v>
      </c>
      <c r="G95" s="16">
        <f>SUM(F95:F95)</f>
        <v>0</v>
      </c>
      <c r="H95" s="16">
        <v>0</v>
      </c>
      <c r="I95" s="16">
        <v>0</v>
      </c>
      <c r="J95" s="16"/>
      <c r="K95" s="16">
        <f>SUM(G95, H95, I95, J95)</f>
        <v>0</v>
      </c>
    </row>
    <row r="96" spans="1:11" x14ac:dyDescent="0.2">
      <c r="A96" s="11" t="s">
        <v>75</v>
      </c>
      <c r="F96" s="16"/>
      <c r="G96" s="16">
        <v>0</v>
      </c>
      <c r="H96" s="16">
        <v>0</v>
      </c>
      <c r="I96" s="16">
        <v>0</v>
      </c>
      <c r="J96" s="16"/>
      <c r="K96" s="16">
        <f>SUM(G96, H96, I96, J96)</f>
        <v>0</v>
      </c>
    </row>
    <row r="97" spans="1:11" x14ac:dyDescent="0.2">
      <c r="A97" s="11" t="s">
        <v>76</v>
      </c>
      <c r="F97" s="16"/>
      <c r="G97" s="16">
        <f>G95+G96</f>
        <v>0</v>
      </c>
      <c r="H97" s="16">
        <v>0</v>
      </c>
      <c r="I97" s="16">
        <v>0</v>
      </c>
      <c r="J97" s="16"/>
      <c r="K97" s="16">
        <f>SUM(G97, H97, I97, J97)</f>
        <v>0</v>
      </c>
    </row>
    <row r="98" spans="1:11" ht="13.8" thickBot="1" x14ac:dyDescent="0.25">
      <c r="A98" s="17" t="s">
        <v>77</v>
      </c>
      <c r="B98" s="18"/>
      <c r="C98" s="18"/>
      <c r="D98" s="18"/>
      <c r="E98" s="18"/>
      <c r="F98" s="20"/>
      <c r="G98" s="20">
        <f>G89+G97</f>
        <v>22115541</v>
      </c>
      <c r="H98" s="20">
        <v>0</v>
      </c>
      <c r="I98" s="20">
        <v>10987824</v>
      </c>
      <c r="J98" s="20"/>
      <c r="K98" s="20">
        <f>SUM(G98, H98, I98, J98)</f>
        <v>33103365</v>
      </c>
    </row>
    <row r="99" spans="1:11" ht="13.8" thickTop="1" x14ac:dyDescent="0.2"/>
  </sheetData>
  <mergeCells count="6">
    <mergeCell ref="A5:E6"/>
    <mergeCell ref="F5:G5"/>
    <mergeCell ref="H5:H6"/>
    <mergeCell ref="I5:I6"/>
    <mergeCell ref="J5:J6"/>
    <mergeCell ref="K5:K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貸借対照表</vt:lpstr>
      <vt:lpstr>正味財産増減計算書</vt:lpstr>
      <vt:lpstr>正味財産増減計算書内訳表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2010-11-19T06:14:05Z</cp:lastPrinted>
  <dcterms:created xsi:type="dcterms:W3CDTF">1997-01-08T22:48:59Z</dcterms:created>
  <dcterms:modified xsi:type="dcterms:W3CDTF">2023-06-28T05:48:56Z</dcterms:modified>
</cp:coreProperties>
</file>