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電子申請\R7事業報告\"/>
    </mc:Choice>
  </mc:AlternateContent>
  <xr:revisionPtr revIDLastSave="0" documentId="13_ncr:1_{32BFFB72-5518-4774-AA0F-2BB7B0432495}" xr6:coauthVersionLast="47" xr6:coauthVersionMax="47" xr10:uidLastSave="{00000000-0000-0000-0000-000000000000}"/>
  <bookViews>
    <workbookView xWindow="1905" yWindow="1860" windowWidth="22770" windowHeight="13005" xr2:uid="{00000000-000D-0000-FFFF-FFFF00000000}"/>
  </bookViews>
  <sheets>
    <sheet name="令和7年度財産目録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3" l="1"/>
  <c r="E57" i="3" s="1"/>
  <c r="E53" i="3"/>
  <c r="E51" i="3"/>
  <c r="E48" i="3"/>
  <c r="E36" i="3"/>
  <c r="E35" i="3"/>
  <c r="E28" i="3"/>
  <c r="E21" i="3"/>
  <c r="E19" i="3"/>
  <c r="E17" i="3"/>
  <c r="E22" i="3" s="1"/>
  <c r="E37" i="3" s="1"/>
  <c r="E58" i="3" s="1"/>
  <c r="E10" i="3"/>
</calcChain>
</file>

<file path=xl/sharedStrings.xml><?xml version="1.0" encoding="utf-8"?>
<sst xmlns="http://schemas.openxmlformats.org/spreadsheetml/2006/main" count="100" uniqueCount="90">
  <si>
    <t>財　産　目　録</t>
  </si>
  <si>
    <t>（単位：円）</t>
  </si>
  <si>
    <t>貸借対照表科目</t>
  </si>
  <si>
    <t>場所・物量等</t>
  </si>
  <si>
    <t>使用目的等</t>
  </si>
  <si>
    <t>金額</t>
  </si>
  <si>
    <t>運転資金として</t>
  </si>
  <si>
    <t>＜普通預金＞</t>
  </si>
  <si>
    <t>西日本シティ銀行志免支店</t>
  </si>
  <si>
    <t>ゆうちょ銀行</t>
  </si>
  <si>
    <t>未収金</t>
  </si>
  <si>
    <t>＜未収金計＞</t>
  </si>
  <si>
    <t>流動資産合計</t>
  </si>
  <si>
    <t>特定資産</t>
  </si>
  <si>
    <t>その他固定資産の引当資産として管理している。</t>
  </si>
  <si>
    <t>事業運転資金の積立資産として管理している。</t>
  </si>
  <si>
    <t>＜特定資産計＞</t>
  </si>
  <si>
    <t>その他固定</t>
  </si>
  <si>
    <t>什器備品</t>
  </si>
  <si>
    <t>テレビ一式</t>
  </si>
  <si>
    <t>＜その他固定資産計＞</t>
  </si>
  <si>
    <t>固定資産合計</t>
  </si>
  <si>
    <t>　　　　資産合計</t>
  </si>
  <si>
    <t>未払金</t>
  </si>
  <si>
    <t>会員</t>
  </si>
  <si>
    <t>＜未払金計＞</t>
  </si>
  <si>
    <t>預り金</t>
  </si>
  <si>
    <t>＜預り金計＞</t>
  </si>
  <si>
    <t>前受金</t>
  </si>
  <si>
    <t>流動負債合計</t>
  </si>
  <si>
    <t>　　　　負債合計</t>
  </si>
  <si>
    <t>　　　　正味財産</t>
    <rPh sb="4" eb="6">
      <t>ショウミ</t>
    </rPh>
    <rPh sb="6" eb="8">
      <t>ザイサン</t>
    </rPh>
    <phoneticPr fontId="1"/>
  </si>
  <si>
    <t>役員</t>
    <rPh sb="0" eb="2">
      <t>ヤクイン</t>
    </rPh>
    <phoneticPr fontId="1"/>
  </si>
  <si>
    <t>香椎税務署</t>
    <rPh sb="0" eb="2">
      <t>カシイ</t>
    </rPh>
    <rPh sb="2" eb="5">
      <t>ゼイムショ</t>
    </rPh>
    <phoneticPr fontId="1"/>
  </si>
  <si>
    <t>職員</t>
    <phoneticPr fontId="1"/>
  </si>
  <si>
    <t>前払金</t>
    <rPh sb="0" eb="2">
      <t>マエバライ</t>
    </rPh>
    <rPh sb="2" eb="3">
      <t>キン</t>
    </rPh>
    <phoneticPr fontId="1"/>
  </si>
  <si>
    <t>現金預金</t>
    <rPh sb="2" eb="4">
      <t>ヨキン</t>
    </rPh>
    <phoneticPr fontId="1"/>
  </si>
  <si>
    <t>手元保管現金</t>
    <rPh sb="4" eb="6">
      <t>ゲンキン</t>
    </rPh>
    <phoneticPr fontId="1"/>
  </si>
  <si>
    <t>＜現金預金計＞</t>
    <phoneticPr fontId="1"/>
  </si>
  <si>
    <t>＜前払金計＞</t>
    <rPh sb="1" eb="2">
      <t>マエ</t>
    </rPh>
    <rPh sb="2" eb="3">
      <t>ハラ</t>
    </rPh>
    <phoneticPr fontId="1"/>
  </si>
  <si>
    <t>前受金　</t>
    <rPh sb="0" eb="3">
      <t>マエウケキン</t>
    </rPh>
    <phoneticPr fontId="1"/>
  </si>
  <si>
    <t>(流動資産)</t>
    <rPh sb="1" eb="3">
      <t>リュウドウ</t>
    </rPh>
    <rPh sb="3" eb="5">
      <t>シサン</t>
    </rPh>
    <phoneticPr fontId="1"/>
  </si>
  <si>
    <t>(固定資産)</t>
    <rPh sb="1" eb="3">
      <t>コテイ</t>
    </rPh>
    <rPh sb="3" eb="5">
      <t>シサン</t>
    </rPh>
    <phoneticPr fontId="1"/>
  </si>
  <si>
    <t>(流動負債)</t>
    <rPh sb="1" eb="3">
      <t>リュウドウ</t>
    </rPh>
    <rPh sb="3" eb="5">
      <t>フサイ</t>
    </rPh>
    <phoneticPr fontId="1"/>
  </si>
  <si>
    <t>減価償却引当資産</t>
    <phoneticPr fontId="1"/>
  </si>
  <si>
    <t>財政運営資金積立資産</t>
    <phoneticPr fontId="1"/>
  </si>
  <si>
    <t>公益目的事業に使用する財産</t>
    <phoneticPr fontId="1"/>
  </si>
  <si>
    <t>＜前受金計＞</t>
    <rPh sb="4" eb="5">
      <t>ケイ</t>
    </rPh>
    <phoneticPr fontId="1"/>
  </si>
  <si>
    <t>派遣手数料</t>
    <rPh sb="0" eb="2">
      <t>ハケン</t>
    </rPh>
    <rPh sb="2" eb="5">
      <t>テスウリョウ</t>
    </rPh>
    <phoneticPr fontId="1"/>
  </si>
  <si>
    <t>臨時の3月分</t>
    <rPh sb="0" eb="2">
      <t>リンジ</t>
    </rPh>
    <rPh sb="4" eb="5">
      <t>ガツ</t>
    </rPh>
    <rPh sb="5" eb="6">
      <t>ブン</t>
    </rPh>
    <phoneticPr fontId="1"/>
  </si>
  <si>
    <t>職員の3月分給料、時間外勤務手当</t>
    <rPh sb="4" eb="5">
      <t>ガツ</t>
    </rPh>
    <rPh sb="5" eb="6">
      <t>ブン</t>
    </rPh>
    <rPh sb="6" eb="8">
      <t>キュウリョウ</t>
    </rPh>
    <phoneticPr fontId="1"/>
  </si>
  <si>
    <t>資産</t>
    <rPh sb="0" eb="2">
      <t>シサン</t>
    </rPh>
    <phoneticPr fontId="1"/>
  </si>
  <si>
    <t>消費税確定申告納付額</t>
    <rPh sb="0" eb="3">
      <t>ショウヒゼイ</t>
    </rPh>
    <rPh sb="3" eb="5">
      <t>カクテイ</t>
    </rPh>
    <rPh sb="5" eb="7">
      <t>シンコク</t>
    </rPh>
    <rPh sb="7" eb="9">
      <t>ノウフ</t>
    </rPh>
    <rPh sb="9" eb="10">
      <t>ガク</t>
    </rPh>
    <phoneticPr fontId="1"/>
  </si>
  <si>
    <t>2月分～3月分</t>
    <rPh sb="1" eb="2">
      <t>ガツ</t>
    </rPh>
    <rPh sb="2" eb="3">
      <t>ブン</t>
    </rPh>
    <rPh sb="5" eb="6">
      <t>ガツ</t>
    </rPh>
    <rPh sb="6" eb="7">
      <t>ブン</t>
    </rPh>
    <phoneticPr fontId="1"/>
  </si>
  <si>
    <t>介護事業収益</t>
    <rPh sb="0" eb="2">
      <t>カイゴ</t>
    </rPh>
    <rPh sb="2" eb="4">
      <t>ジギョウ</t>
    </rPh>
    <rPh sb="4" eb="6">
      <t>シュウエキ</t>
    </rPh>
    <phoneticPr fontId="1"/>
  </si>
  <si>
    <t>店舗建物</t>
    <rPh sb="0" eb="2">
      <t>テンポ</t>
    </rPh>
    <rPh sb="2" eb="4">
      <t>タテモノ</t>
    </rPh>
    <phoneticPr fontId="1"/>
  </si>
  <si>
    <t>店舗軒先テント</t>
    <rPh sb="0" eb="2">
      <t>テンポ</t>
    </rPh>
    <rPh sb="2" eb="3">
      <t>ノキ</t>
    </rPh>
    <rPh sb="3" eb="4">
      <t>サキ</t>
    </rPh>
    <phoneticPr fontId="1"/>
  </si>
  <si>
    <t>冷凍冷蔵庫</t>
    <rPh sb="0" eb="2">
      <t>レイトウ</t>
    </rPh>
    <rPh sb="2" eb="5">
      <t>レイゾウコ</t>
    </rPh>
    <phoneticPr fontId="1"/>
  </si>
  <si>
    <t>事務所家賃、3月分材料費等</t>
    <rPh sb="0" eb="3">
      <t>ジムショ</t>
    </rPh>
    <rPh sb="3" eb="5">
      <t>ヤチン</t>
    </rPh>
    <phoneticPr fontId="1"/>
  </si>
  <si>
    <t>日本年金機構他</t>
    <rPh sb="6" eb="7">
      <t>タ</t>
    </rPh>
    <phoneticPr fontId="1"/>
  </si>
  <si>
    <t>志免町役場他</t>
    <rPh sb="0" eb="3">
      <t>シメマチ</t>
    </rPh>
    <rPh sb="3" eb="5">
      <t>ヤクバ</t>
    </rPh>
    <phoneticPr fontId="1"/>
  </si>
  <si>
    <t>建物</t>
    <rPh sb="0" eb="2">
      <t>タテモノ</t>
    </rPh>
    <phoneticPr fontId="1"/>
  </si>
  <si>
    <t>ガスオーブン</t>
    <phoneticPr fontId="1"/>
  </si>
  <si>
    <t>役員報酬3月分</t>
    <rPh sb="0" eb="2">
      <t>ヤクイン</t>
    </rPh>
    <rPh sb="2" eb="4">
      <t>ホウシュウ</t>
    </rPh>
    <rPh sb="5" eb="6">
      <t>ガツ</t>
    </rPh>
    <rPh sb="6" eb="7">
      <t>ブン</t>
    </rPh>
    <phoneticPr fontId="1"/>
  </si>
  <si>
    <t>貯蔵品</t>
    <rPh sb="0" eb="3">
      <t>チョゾウヒン</t>
    </rPh>
    <phoneticPr fontId="1"/>
  </si>
  <si>
    <t>手元保管切手</t>
    <rPh sb="4" eb="6">
      <t>キッテ</t>
    </rPh>
    <phoneticPr fontId="1"/>
  </si>
  <si>
    <t>＜貯蔵品計＞</t>
    <rPh sb="1" eb="4">
      <t>チョゾウヒン</t>
    </rPh>
    <rPh sb="4" eb="5">
      <t>ケイ</t>
    </rPh>
    <phoneticPr fontId="1"/>
  </si>
  <si>
    <t>福岡労働局</t>
    <rPh sb="0" eb="2">
      <t>フクオカ</t>
    </rPh>
    <rPh sb="2" eb="5">
      <t>ロウドウキョク</t>
    </rPh>
    <phoneticPr fontId="1"/>
  </si>
  <si>
    <t>確定労働保険料</t>
    <rPh sb="0" eb="2">
      <t>カクテイ</t>
    </rPh>
    <rPh sb="2" eb="7">
      <t>ロウドウホケンリョウ</t>
    </rPh>
    <phoneticPr fontId="1"/>
  </si>
  <si>
    <t>7年度年会費入金分</t>
    <rPh sb="1" eb="3">
      <t>ネンド</t>
    </rPh>
    <rPh sb="3" eb="6">
      <t>ネンカイヒ</t>
    </rPh>
    <rPh sb="6" eb="8">
      <t>ニュウキン</t>
    </rPh>
    <rPh sb="8" eb="9">
      <t>ブン</t>
    </rPh>
    <phoneticPr fontId="1"/>
  </si>
  <si>
    <t>2月分～3月分配分金</t>
    <rPh sb="2" eb="3">
      <t>ブン</t>
    </rPh>
    <rPh sb="5" eb="6">
      <t>ガツ</t>
    </rPh>
    <phoneticPr fontId="1"/>
  </si>
  <si>
    <t>3月分</t>
    <rPh sb="1" eb="2">
      <t>ガツ</t>
    </rPh>
    <rPh sb="2" eb="3">
      <t>ブン</t>
    </rPh>
    <phoneticPr fontId="1"/>
  </si>
  <si>
    <t>2月分～3月分事務費</t>
    <rPh sb="2" eb="3">
      <t>ブン</t>
    </rPh>
    <rPh sb="5" eb="6">
      <t>ガツ</t>
    </rPh>
    <rPh sb="7" eb="10">
      <t>ジムヒ</t>
    </rPh>
    <phoneticPr fontId="1"/>
  </si>
  <si>
    <t>源泉所得税、雇用保険料自己負担分</t>
    <rPh sb="6" eb="8">
      <t>コヨウ</t>
    </rPh>
    <rPh sb="8" eb="11">
      <t>ホケンリョウ</t>
    </rPh>
    <rPh sb="11" eb="15">
      <t>ジコフタン</t>
    </rPh>
    <rPh sb="15" eb="16">
      <t>ブン</t>
    </rPh>
    <phoneticPr fontId="1"/>
  </si>
  <si>
    <t>令和8年3月31日現在</t>
    <rPh sb="0" eb="2">
      <t>レイワ</t>
    </rPh>
    <phoneticPr fontId="1"/>
  </si>
  <si>
    <t>包括的契約 56件</t>
    <rPh sb="0" eb="5">
      <t>ホウカツテキケイヤク</t>
    </rPh>
    <rPh sb="8" eb="9">
      <t>ケン</t>
    </rPh>
    <phoneticPr fontId="1"/>
  </si>
  <si>
    <t>8年度シルバー保険、役員賠償保険等</t>
    <rPh sb="1" eb="2">
      <t>ネン</t>
    </rPh>
    <rPh sb="2" eb="3">
      <t>ド</t>
    </rPh>
    <rPh sb="7" eb="9">
      <t>ホケン</t>
    </rPh>
    <rPh sb="10" eb="12">
      <t>ヤクイン</t>
    </rPh>
    <rPh sb="12" eb="14">
      <t>バイショウ</t>
    </rPh>
    <rPh sb="14" eb="16">
      <t>ホケン</t>
    </rPh>
    <rPh sb="16" eb="17">
      <t>トウ</t>
    </rPh>
    <phoneticPr fontId="1"/>
  </si>
  <si>
    <t>8年度シルバー保険等</t>
    <rPh sb="1" eb="3">
      <t>ネンド</t>
    </rPh>
    <rPh sb="7" eb="9">
      <t>ホケン</t>
    </rPh>
    <rPh sb="9" eb="10">
      <t>トウ</t>
    </rPh>
    <phoneticPr fontId="1"/>
  </si>
  <si>
    <t>7年度未使用分</t>
    <rPh sb="1" eb="3">
      <t>ネンド</t>
    </rPh>
    <rPh sb="3" eb="7">
      <t>ミシヨウブン</t>
    </rPh>
    <phoneticPr fontId="1"/>
  </si>
  <si>
    <t>冬季賞与事業主社会保険料</t>
    <rPh sb="0" eb="2">
      <t>トウキ</t>
    </rPh>
    <rPh sb="2" eb="4">
      <t>ショウヨ</t>
    </rPh>
    <rPh sb="4" eb="7">
      <t>ジギョウヌシ</t>
    </rPh>
    <rPh sb="7" eb="12">
      <t>シャカイホケンリョウ</t>
    </rPh>
    <phoneticPr fontId="1"/>
  </si>
  <si>
    <t>3月分会員業務委託料等</t>
    <rPh sb="1" eb="3">
      <t>ガツブン</t>
    </rPh>
    <rPh sb="3" eb="7">
      <t>カイインギョウム</t>
    </rPh>
    <rPh sb="7" eb="10">
      <t>イタクリョウ</t>
    </rPh>
    <rPh sb="10" eb="11">
      <t>トウ</t>
    </rPh>
    <phoneticPr fontId="1"/>
  </si>
  <si>
    <t>役職員他</t>
    <rPh sb="0" eb="4">
      <t>ヤクショクインホカ</t>
    </rPh>
    <phoneticPr fontId="1"/>
  </si>
  <si>
    <t>3月分事業主社会保険料等</t>
    <rPh sb="11" eb="12">
      <t>トウ</t>
    </rPh>
    <phoneticPr fontId="1"/>
  </si>
  <si>
    <t>3月分配分金 72件</t>
    <rPh sb="9" eb="10">
      <t>ケン</t>
    </rPh>
    <phoneticPr fontId="1"/>
  </si>
  <si>
    <t>包括的契約</t>
    <rPh sb="0" eb="5">
      <t>ホウカツテキケイヤク</t>
    </rPh>
    <phoneticPr fontId="1"/>
  </si>
  <si>
    <t>12月分、3月分センター業務委託料等</t>
    <rPh sb="2" eb="3">
      <t>ガツ</t>
    </rPh>
    <rPh sb="3" eb="4">
      <t>ブン</t>
    </rPh>
    <rPh sb="6" eb="7">
      <t>ガツ</t>
    </rPh>
    <rPh sb="7" eb="8">
      <t>ブン</t>
    </rPh>
    <rPh sb="12" eb="14">
      <t>ギョウム</t>
    </rPh>
    <rPh sb="14" eb="17">
      <t>イタクリョウ</t>
    </rPh>
    <rPh sb="17" eb="18">
      <t>トウ</t>
    </rPh>
    <phoneticPr fontId="1"/>
  </si>
  <si>
    <t>配分金 15件</t>
    <phoneticPr fontId="1"/>
  </si>
  <si>
    <t>事務費 15 件</t>
    <phoneticPr fontId="1"/>
  </si>
  <si>
    <t>7年度消費税還付分</t>
    <rPh sb="1" eb="3">
      <t>ネンド</t>
    </rPh>
    <rPh sb="3" eb="6">
      <t>ショウヒゼイ</t>
    </rPh>
    <rPh sb="6" eb="9">
      <t>カンプブン</t>
    </rPh>
    <phoneticPr fontId="1"/>
  </si>
  <si>
    <t>香椎税務署</t>
    <rPh sb="0" eb="5">
      <t>カシイゼイムショ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</si>
</sst>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 indent="1"/>
    </xf>
    <xf numFmtId="176" fontId="4" fillId="0" borderId="8" xfId="0" applyNumberFormat="1" applyFont="1" applyBorder="1" applyAlignment="1">
      <alignment horizontal="right" vertical="center" indent="1"/>
    </xf>
    <xf numFmtId="176" fontId="4" fillId="0" borderId="3" xfId="0" applyNumberFormat="1" applyFont="1" applyBorder="1" applyAlignment="1">
      <alignment horizontal="right" vertical="center" indent="1"/>
    </xf>
    <xf numFmtId="176" fontId="4" fillId="0" borderId="6" xfId="0" applyNumberFormat="1" applyFont="1" applyBorder="1" applyAlignment="1">
      <alignment horizontal="right" vertical="center" inden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" fillId="0" borderId="1" xfId="0" applyFont="1" applyBorder="1">
      <alignment vertical="center"/>
    </xf>
    <xf numFmtId="3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442F-E4AB-4313-B4B9-D6E3E99604FB}">
  <sheetPr>
    <pageSetUpPr fitToPage="1"/>
  </sheetPr>
  <dimension ref="A1:F60"/>
  <sheetViews>
    <sheetView tabSelected="1" topLeftCell="A34" workbookViewId="0">
      <selection activeCell="K48" sqref="K48"/>
    </sheetView>
  </sheetViews>
  <sheetFormatPr defaultColWidth="9" defaultRowHeight="13.5" x14ac:dyDescent="0.15"/>
  <cols>
    <col min="1" max="1" width="10.625" style="1" customWidth="1"/>
    <col min="2" max="2" width="15.625" style="1" customWidth="1"/>
    <col min="3" max="3" width="21.625" style="1" customWidth="1"/>
    <col min="4" max="4" width="30.625" style="1" customWidth="1"/>
    <col min="5" max="5" width="11.625" style="1" customWidth="1"/>
    <col min="6" max="6" width="10.5" style="1" bestFit="1" customWidth="1"/>
    <col min="7" max="16384" width="9" style="1"/>
  </cols>
  <sheetData>
    <row r="1" spans="1:5" ht="14.1" customHeight="1" x14ac:dyDescent="0.15">
      <c r="A1" s="34" t="s">
        <v>0</v>
      </c>
      <c r="B1" s="34"/>
      <c r="C1" s="34"/>
      <c r="D1" s="34"/>
      <c r="E1" s="34"/>
    </row>
    <row r="2" spans="1:5" ht="14.1" customHeight="1" x14ac:dyDescent="0.15">
      <c r="A2" s="35" t="s">
        <v>74</v>
      </c>
      <c r="B2" s="35"/>
      <c r="C2" s="35"/>
      <c r="D2" s="35"/>
      <c r="E2" s="35"/>
    </row>
    <row r="3" spans="1:5" ht="14.1" customHeight="1" x14ac:dyDescent="0.15">
      <c r="A3" s="2"/>
      <c r="B3" s="2"/>
      <c r="C3" s="2"/>
      <c r="D3" s="2"/>
      <c r="E3" s="3" t="s">
        <v>1</v>
      </c>
    </row>
    <row r="4" spans="1:5" ht="14.1" customHeight="1" x14ac:dyDescent="0.15">
      <c r="A4" s="36" t="s">
        <v>2</v>
      </c>
      <c r="B4" s="37"/>
      <c r="C4" s="4" t="s">
        <v>3</v>
      </c>
      <c r="D4" s="4" t="s">
        <v>4</v>
      </c>
      <c r="E4" s="4" t="s">
        <v>5</v>
      </c>
    </row>
    <row r="5" spans="1:5" ht="14.1" customHeight="1" x14ac:dyDescent="0.15">
      <c r="A5" s="16" t="s">
        <v>41</v>
      </c>
      <c r="B5" s="17"/>
      <c r="C5" s="15"/>
      <c r="D5" s="15"/>
      <c r="E5" s="26"/>
    </row>
    <row r="6" spans="1:5" ht="14.1" customHeight="1" x14ac:dyDescent="0.15">
      <c r="A6" s="5"/>
      <c r="B6" s="5" t="s">
        <v>36</v>
      </c>
      <c r="C6" s="18" t="s">
        <v>37</v>
      </c>
      <c r="D6" s="5" t="s">
        <v>6</v>
      </c>
      <c r="E6" s="26">
        <v>76680</v>
      </c>
    </row>
    <row r="7" spans="1:5" ht="14.1" customHeight="1" x14ac:dyDescent="0.15">
      <c r="A7" s="5"/>
      <c r="B7" s="5"/>
      <c r="C7" s="18" t="s">
        <v>7</v>
      </c>
      <c r="D7" s="5"/>
      <c r="E7" s="26"/>
    </row>
    <row r="8" spans="1:5" ht="14.1" customHeight="1" x14ac:dyDescent="0.15">
      <c r="A8" s="5"/>
      <c r="B8" s="5"/>
      <c r="C8" s="18" t="s">
        <v>8</v>
      </c>
      <c r="D8" s="5" t="s">
        <v>6</v>
      </c>
      <c r="E8" s="26">
        <v>5749108</v>
      </c>
    </row>
    <row r="9" spans="1:5" ht="14.1" customHeight="1" x14ac:dyDescent="0.15">
      <c r="A9" s="5"/>
      <c r="B9" s="5"/>
      <c r="C9" s="18" t="s">
        <v>9</v>
      </c>
      <c r="D9" s="5" t="s">
        <v>6</v>
      </c>
      <c r="E9" s="26">
        <v>1764198</v>
      </c>
    </row>
    <row r="10" spans="1:5" ht="14.1" customHeight="1" x14ac:dyDescent="0.15">
      <c r="A10" s="5"/>
      <c r="B10" s="5"/>
      <c r="C10" s="18"/>
      <c r="D10" s="6" t="s">
        <v>38</v>
      </c>
      <c r="E10" s="26">
        <f>E6+E8+E9</f>
        <v>7589986</v>
      </c>
    </row>
    <row r="11" spans="1:5" ht="14.1" customHeight="1" x14ac:dyDescent="0.15">
      <c r="A11" s="5"/>
      <c r="B11" s="5" t="s">
        <v>10</v>
      </c>
      <c r="C11" s="18" t="s">
        <v>86</v>
      </c>
      <c r="D11" s="5" t="s">
        <v>70</v>
      </c>
      <c r="E11" s="26">
        <v>767244</v>
      </c>
    </row>
    <row r="12" spans="1:5" ht="14.1" customHeight="1" x14ac:dyDescent="0.15">
      <c r="A12" s="5"/>
      <c r="B12" s="5"/>
      <c r="C12" s="18" t="s">
        <v>87</v>
      </c>
      <c r="D12" s="5" t="s">
        <v>72</v>
      </c>
      <c r="E12" s="26">
        <v>87606</v>
      </c>
    </row>
    <row r="13" spans="1:5" ht="14.1" customHeight="1" x14ac:dyDescent="0.15">
      <c r="A13" s="5"/>
      <c r="B13" s="5"/>
      <c r="C13" s="18" t="s">
        <v>48</v>
      </c>
      <c r="D13" s="5" t="s">
        <v>53</v>
      </c>
      <c r="E13" s="26">
        <v>87729</v>
      </c>
    </row>
    <row r="14" spans="1:5" ht="14.1" customHeight="1" x14ac:dyDescent="0.15">
      <c r="A14" s="5"/>
      <c r="B14" s="5"/>
      <c r="C14" s="18" t="s">
        <v>54</v>
      </c>
      <c r="D14" s="5" t="s">
        <v>71</v>
      </c>
      <c r="E14" s="26">
        <v>61200</v>
      </c>
    </row>
    <row r="15" spans="1:5" ht="14.1" customHeight="1" x14ac:dyDescent="0.15">
      <c r="A15" s="5"/>
      <c r="B15" s="5"/>
      <c r="C15" s="18" t="s">
        <v>75</v>
      </c>
      <c r="D15" s="5" t="s">
        <v>85</v>
      </c>
      <c r="E15" s="26">
        <v>1107938</v>
      </c>
    </row>
    <row r="16" spans="1:5" ht="14.1" customHeight="1" x14ac:dyDescent="0.15">
      <c r="A16" s="5"/>
      <c r="B16" s="5"/>
      <c r="C16" s="18" t="s">
        <v>89</v>
      </c>
      <c r="D16" s="5" t="s">
        <v>88</v>
      </c>
      <c r="E16" s="26">
        <v>568800</v>
      </c>
    </row>
    <row r="17" spans="1:6" ht="14.1" customHeight="1" x14ac:dyDescent="0.15">
      <c r="A17" s="5"/>
      <c r="B17" s="5"/>
      <c r="C17" s="18"/>
      <c r="D17" s="6" t="s">
        <v>11</v>
      </c>
      <c r="E17" s="26">
        <f>E11+E12+E13+E14+E15+E16</f>
        <v>2680517</v>
      </c>
      <c r="F17" s="33"/>
    </row>
    <row r="18" spans="1:6" ht="14.1" customHeight="1" x14ac:dyDescent="0.15">
      <c r="A18" s="5"/>
      <c r="B18" s="5" t="s">
        <v>64</v>
      </c>
      <c r="C18" s="18" t="s">
        <v>65</v>
      </c>
      <c r="D18" s="5" t="s">
        <v>78</v>
      </c>
      <c r="E18" s="26">
        <v>9100</v>
      </c>
    </row>
    <row r="19" spans="1:6" ht="14.1" customHeight="1" x14ac:dyDescent="0.15">
      <c r="A19" s="5"/>
      <c r="B19" s="5"/>
      <c r="C19" s="18"/>
      <c r="D19" s="6" t="s">
        <v>66</v>
      </c>
      <c r="E19" s="26">
        <f>E18</f>
        <v>9100</v>
      </c>
    </row>
    <row r="20" spans="1:6" ht="14.1" customHeight="1" x14ac:dyDescent="0.15">
      <c r="A20" s="5"/>
      <c r="B20" s="5" t="s">
        <v>35</v>
      </c>
      <c r="C20" s="18" t="s">
        <v>77</v>
      </c>
      <c r="D20" s="5" t="s">
        <v>76</v>
      </c>
      <c r="E20" s="26">
        <v>910560</v>
      </c>
    </row>
    <row r="21" spans="1:6" ht="14.1" customHeight="1" x14ac:dyDescent="0.15">
      <c r="A21" s="7"/>
      <c r="B21" s="8"/>
      <c r="C21" s="19"/>
      <c r="D21" s="6" t="s">
        <v>39</v>
      </c>
      <c r="E21" s="27">
        <f>E20</f>
        <v>910560</v>
      </c>
    </row>
    <row r="22" spans="1:6" ht="14.1" customHeight="1" x14ac:dyDescent="0.15">
      <c r="A22" s="36" t="s">
        <v>12</v>
      </c>
      <c r="B22" s="37"/>
      <c r="C22" s="20"/>
      <c r="D22" s="10"/>
      <c r="E22" s="27">
        <f>E10+E17+E21+E19</f>
        <v>11190163</v>
      </c>
    </row>
    <row r="23" spans="1:6" ht="14.1" customHeight="1" x14ac:dyDescent="0.15">
      <c r="A23" s="17" t="s">
        <v>42</v>
      </c>
      <c r="B23" s="17"/>
      <c r="C23" s="21"/>
      <c r="D23" s="5"/>
      <c r="E23" s="26"/>
    </row>
    <row r="24" spans="1:6" ht="14.1" customHeight="1" x14ac:dyDescent="0.15">
      <c r="A24" s="5" t="s">
        <v>13</v>
      </c>
      <c r="B24" s="24" t="s">
        <v>44</v>
      </c>
      <c r="C24" s="18" t="s">
        <v>7</v>
      </c>
      <c r="D24" s="11"/>
      <c r="E24" s="26"/>
    </row>
    <row r="25" spans="1:6" ht="14.1" customHeight="1" x14ac:dyDescent="0.15">
      <c r="A25" s="5"/>
      <c r="B25" s="18"/>
      <c r="C25" s="18" t="s">
        <v>8</v>
      </c>
      <c r="D25" s="31" t="s">
        <v>14</v>
      </c>
      <c r="E25" s="26">
        <v>2062052</v>
      </c>
    </row>
    <row r="26" spans="1:6" ht="14.1" customHeight="1" x14ac:dyDescent="0.15">
      <c r="A26" s="5"/>
      <c r="B26" s="25" t="s">
        <v>45</v>
      </c>
      <c r="C26" s="18" t="s">
        <v>7</v>
      </c>
      <c r="D26" s="11"/>
      <c r="E26" s="26"/>
    </row>
    <row r="27" spans="1:6" ht="14.1" customHeight="1" x14ac:dyDescent="0.15">
      <c r="A27" s="5"/>
      <c r="B27" s="5"/>
      <c r="C27" s="18" t="s">
        <v>8</v>
      </c>
      <c r="D27" s="30" t="s">
        <v>15</v>
      </c>
      <c r="E27" s="26">
        <v>7000000</v>
      </c>
    </row>
    <row r="28" spans="1:6" ht="14.1" customHeight="1" x14ac:dyDescent="0.15">
      <c r="A28" s="5"/>
      <c r="B28" s="5"/>
      <c r="C28" s="18"/>
      <c r="D28" s="6" t="s">
        <v>16</v>
      </c>
      <c r="E28" s="26">
        <f>E25+E27</f>
        <v>9062052</v>
      </c>
    </row>
    <row r="29" spans="1:6" ht="14.1" customHeight="1" x14ac:dyDescent="0.15">
      <c r="A29" s="32"/>
      <c r="C29" s="18"/>
      <c r="D29" s="5"/>
      <c r="E29" s="26"/>
    </row>
    <row r="30" spans="1:6" ht="14.1" customHeight="1" x14ac:dyDescent="0.15">
      <c r="A30" s="5" t="s">
        <v>17</v>
      </c>
      <c r="B30" s="1" t="s">
        <v>61</v>
      </c>
      <c r="C30" s="18" t="s">
        <v>55</v>
      </c>
      <c r="D30" s="5" t="s">
        <v>46</v>
      </c>
      <c r="E30" s="26">
        <v>3031215</v>
      </c>
    </row>
    <row r="31" spans="1:6" ht="14.1" customHeight="1" x14ac:dyDescent="0.15">
      <c r="A31" s="5" t="s">
        <v>51</v>
      </c>
      <c r="B31" s="5" t="s">
        <v>18</v>
      </c>
      <c r="C31" s="18" t="s">
        <v>19</v>
      </c>
      <c r="D31" s="5" t="s">
        <v>46</v>
      </c>
      <c r="E31" s="26">
        <v>1</v>
      </c>
    </row>
    <row r="32" spans="1:6" ht="14.1" customHeight="1" x14ac:dyDescent="0.15">
      <c r="A32" s="5"/>
      <c r="B32" s="5"/>
      <c r="C32" s="18" t="s">
        <v>56</v>
      </c>
      <c r="D32" s="5" t="s">
        <v>46</v>
      </c>
      <c r="E32" s="26">
        <v>54675</v>
      </c>
    </row>
    <row r="33" spans="1:5" ht="14.1" customHeight="1" x14ac:dyDescent="0.15">
      <c r="A33" s="5"/>
      <c r="B33" s="5"/>
      <c r="C33" s="18" t="s">
        <v>57</v>
      </c>
      <c r="D33" s="5" t="s">
        <v>46</v>
      </c>
      <c r="E33" s="26">
        <v>1</v>
      </c>
    </row>
    <row r="34" spans="1:5" ht="14.1" customHeight="1" x14ac:dyDescent="0.15">
      <c r="A34" s="5"/>
      <c r="B34" s="5"/>
      <c r="C34" s="18" t="s">
        <v>62</v>
      </c>
      <c r="D34" s="5" t="s">
        <v>46</v>
      </c>
      <c r="E34" s="26">
        <v>21421</v>
      </c>
    </row>
    <row r="35" spans="1:5" ht="14.1" customHeight="1" x14ac:dyDescent="0.15">
      <c r="A35" s="8"/>
      <c r="B35" s="5"/>
      <c r="C35" s="18"/>
      <c r="D35" s="6" t="s">
        <v>20</v>
      </c>
      <c r="E35" s="26">
        <f>E30+E31+E32+E33+E34</f>
        <v>3107313</v>
      </c>
    </row>
    <row r="36" spans="1:5" ht="14.1" customHeight="1" x14ac:dyDescent="0.15">
      <c r="A36" s="10" t="s">
        <v>21</v>
      </c>
      <c r="B36" s="10"/>
      <c r="C36" s="22"/>
      <c r="D36" s="10"/>
      <c r="E36" s="28">
        <f>E28+E35</f>
        <v>12169365</v>
      </c>
    </row>
    <row r="37" spans="1:5" ht="14.1" customHeight="1" x14ac:dyDescent="0.15">
      <c r="A37" s="10" t="s">
        <v>22</v>
      </c>
      <c r="B37" s="9"/>
      <c r="C37" s="23"/>
      <c r="D37" s="10"/>
      <c r="E37" s="28">
        <f>E22+E36</f>
        <v>23359528</v>
      </c>
    </row>
    <row r="38" spans="1:5" ht="14.1" customHeight="1" x14ac:dyDescent="0.15">
      <c r="A38" s="16" t="s">
        <v>43</v>
      </c>
      <c r="B38" s="17"/>
      <c r="C38" s="21"/>
      <c r="D38" s="5"/>
      <c r="E38" s="26"/>
    </row>
    <row r="39" spans="1:5" ht="14.1" customHeight="1" x14ac:dyDescent="0.15">
      <c r="A39" s="5"/>
      <c r="B39" s="5" t="s">
        <v>23</v>
      </c>
      <c r="C39" s="18" t="s">
        <v>24</v>
      </c>
      <c r="D39" s="5" t="s">
        <v>83</v>
      </c>
      <c r="E39" s="26">
        <v>1029344</v>
      </c>
    </row>
    <row r="40" spans="1:5" ht="14.1" customHeight="1" x14ac:dyDescent="0.15">
      <c r="A40" s="5"/>
      <c r="B40" s="5"/>
      <c r="C40" s="18" t="s">
        <v>60</v>
      </c>
      <c r="D40" s="5" t="s">
        <v>58</v>
      </c>
      <c r="E40" s="26">
        <v>969203</v>
      </c>
    </row>
    <row r="41" spans="1:5" ht="14.1" customHeight="1" x14ac:dyDescent="0.15">
      <c r="A41" s="5"/>
      <c r="B41" s="5"/>
      <c r="C41" s="18" t="s">
        <v>34</v>
      </c>
      <c r="D41" s="5" t="s">
        <v>50</v>
      </c>
      <c r="E41" s="26">
        <v>728237</v>
      </c>
    </row>
    <row r="42" spans="1:5" ht="14.1" customHeight="1" x14ac:dyDescent="0.15">
      <c r="A42" s="5"/>
      <c r="B42" s="5"/>
      <c r="C42" s="18"/>
      <c r="D42" s="5" t="s">
        <v>49</v>
      </c>
      <c r="E42" s="26">
        <v>428475</v>
      </c>
    </row>
    <row r="43" spans="1:5" ht="14.1" customHeight="1" x14ac:dyDescent="0.15">
      <c r="A43" s="5"/>
      <c r="B43" s="5"/>
      <c r="C43" s="18" t="s">
        <v>32</v>
      </c>
      <c r="D43" s="5" t="s">
        <v>63</v>
      </c>
      <c r="E43" s="26">
        <v>40000</v>
      </c>
    </row>
    <row r="44" spans="1:5" ht="14.1" customHeight="1" x14ac:dyDescent="0.15">
      <c r="A44" s="5"/>
      <c r="B44" s="5"/>
      <c r="C44" s="18" t="s">
        <v>59</v>
      </c>
      <c r="D44" s="5" t="s">
        <v>82</v>
      </c>
      <c r="E44" s="26">
        <v>129071</v>
      </c>
    </row>
    <row r="45" spans="1:5" ht="14.1" customHeight="1" x14ac:dyDescent="0.15">
      <c r="A45" s="5"/>
      <c r="B45" s="5"/>
      <c r="C45" s="18"/>
      <c r="D45" s="5" t="s">
        <v>79</v>
      </c>
      <c r="E45" s="26">
        <v>151506</v>
      </c>
    </row>
    <row r="46" spans="1:5" ht="14.1" customHeight="1" x14ac:dyDescent="0.15">
      <c r="A46" s="5"/>
      <c r="B46" s="5"/>
      <c r="C46" s="18" t="s">
        <v>33</v>
      </c>
      <c r="D46" s="5" t="s">
        <v>52</v>
      </c>
      <c r="E46" s="26">
        <v>157000</v>
      </c>
    </row>
    <row r="47" spans="1:5" ht="14.1" customHeight="1" x14ac:dyDescent="0.15">
      <c r="A47" s="5"/>
      <c r="B47" s="5"/>
      <c r="C47" s="18" t="s">
        <v>67</v>
      </c>
      <c r="D47" s="5" t="s">
        <v>68</v>
      </c>
      <c r="E47" s="26">
        <v>15092</v>
      </c>
    </row>
    <row r="48" spans="1:5" ht="14.1" customHeight="1" x14ac:dyDescent="0.15">
      <c r="A48" s="5"/>
      <c r="B48" s="5"/>
      <c r="C48" s="18"/>
      <c r="D48" s="6" t="s">
        <v>25</v>
      </c>
      <c r="E48" s="26">
        <f>E39+E40+E41+E43+E44+E42+E46+E47+E45</f>
        <v>3647928</v>
      </c>
    </row>
    <row r="49" spans="1:5" ht="14.1" customHeight="1" x14ac:dyDescent="0.15">
      <c r="A49" s="5"/>
      <c r="B49" s="5" t="s">
        <v>26</v>
      </c>
      <c r="C49" s="18" t="s">
        <v>84</v>
      </c>
      <c r="D49" s="18" t="s">
        <v>80</v>
      </c>
      <c r="E49" s="26">
        <v>183000</v>
      </c>
    </row>
    <row r="50" spans="1:5" ht="14.1" customHeight="1" x14ac:dyDescent="0.15">
      <c r="A50" s="5"/>
      <c r="B50" s="5"/>
      <c r="C50" s="18" t="s">
        <v>81</v>
      </c>
      <c r="D50" s="18" t="s">
        <v>73</v>
      </c>
      <c r="E50" s="26">
        <v>203455</v>
      </c>
    </row>
    <row r="51" spans="1:5" ht="14.1" customHeight="1" x14ac:dyDescent="0.15">
      <c r="A51" s="5"/>
      <c r="B51" s="5"/>
      <c r="C51" s="18"/>
      <c r="D51" s="6" t="s">
        <v>27</v>
      </c>
      <c r="E51" s="26">
        <f>E49+E50</f>
        <v>386455</v>
      </c>
    </row>
    <row r="52" spans="1:5" ht="14.1" customHeight="1" x14ac:dyDescent="0.15">
      <c r="A52" s="5"/>
      <c r="B52" s="5" t="s">
        <v>28</v>
      </c>
      <c r="C52" s="18" t="s">
        <v>40</v>
      </c>
      <c r="D52" s="5" t="s">
        <v>69</v>
      </c>
      <c r="E52" s="26">
        <v>430000</v>
      </c>
    </row>
    <row r="53" spans="1:5" ht="14.1" customHeight="1" x14ac:dyDescent="0.15">
      <c r="A53" s="5"/>
      <c r="B53" s="5"/>
      <c r="C53" s="18"/>
      <c r="D53" s="6" t="s">
        <v>47</v>
      </c>
      <c r="E53" s="26">
        <f>E52</f>
        <v>430000</v>
      </c>
    </row>
    <row r="54" spans="1:5" ht="14.1" customHeight="1" x14ac:dyDescent="0.15">
      <c r="A54" s="5"/>
      <c r="B54" s="5"/>
      <c r="C54" s="18"/>
      <c r="D54" s="18"/>
      <c r="E54" s="26"/>
    </row>
    <row r="55" spans="1:5" ht="14.1" customHeight="1" x14ac:dyDescent="0.15">
      <c r="A55" s="5"/>
      <c r="B55" s="5"/>
      <c r="C55" s="18"/>
      <c r="D55" s="6"/>
      <c r="E55" s="26"/>
    </row>
    <row r="56" spans="1:5" ht="14.1" customHeight="1" x14ac:dyDescent="0.15">
      <c r="A56" s="38" t="s">
        <v>29</v>
      </c>
      <c r="B56" s="39"/>
      <c r="C56" s="9"/>
      <c r="D56" s="12"/>
      <c r="E56" s="28">
        <f>E48+E51+E53+E55</f>
        <v>4464383</v>
      </c>
    </row>
    <row r="57" spans="1:5" ht="14.1" customHeight="1" x14ac:dyDescent="0.15">
      <c r="A57" s="13" t="s">
        <v>30</v>
      </c>
      <c r="B57" s="10"/>
      <c r="C57" s="9"/>
      <c r="D57" s="12"/>
      <c r="E57" s="28">
        <f>E56</f>
        <v>4464383</v>
      </c>
    </row>
    <row r="58" spans="1:5" ht="14.1" customHeight="1" thickBot="1" x14ac:dyDescent="0.2">
      <c r="A58" s="38" t="s">
        <v>31</v>
      </c>
      <c r="B58" s="39"/>
      <c r="C58" s="14"/>
      <c r="D58" s="14"/>
      <c r="E58" s="29">
        <f>E37-E57</f>
        <v>18895145</v>
      </c>
    </row>
    <row r="59" spans="1:5" ht="15" customHeight="1" thickTop="1" x14ac:dyDescent="0.15"/>
    <row r="60" spans="1:5" ht="16.350000000000001" customHeight="1" x14ac:dyDescent="0.15"/>
  </sheetData>
  <mergeCells count="6">
    <mergeCell ref="A58:B58"/>
    <mergeCell ref="A1:E1"/>
    <mergeCell ref="A2:E2"/>
    <mergeCell ref="A4:B4"/>
    <mergeCell ref="A22:B22"/>
    <mergeCell ref="A56:B56"/>
  </mergeCells>
  <phoneticPr fontId="1"/>
  <pageMargins left="0.59055118110236227" right="0.39370078740157483" top="0.78740157480314965" bottom="0.39370078740157483" header="0.51181102362204722" footer="0.1968503937007874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令和7年度財産目録</vt:lpstr>
    </vt:vector>
  </TitlesOfParts>
  <Company>社団法人 志免町シルバー人材センター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SILVER_102</dc:creator>
  <cp:lastModifiedBy>a80</cp:lastModifiedBy>
  <cp:lastPrinted>2026-04-20T04:53:58Z</cp:lastPrinted>
  <dcterms:created xsi:type="dcterms:W3CDTF">2011-04-22T03:31:47Z</dcterms:created>
  <dcterms:modified xsi:type="dcterms:W3CDTF">2026-07-29T00:16:11Z</dcterms:modified>
</cp:coreProperties>
</file>