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決算\"/>
    </mc:Choice>
  </mc:AlternateContent>
  <xr:revisionPtr revIDLastSave="0" documentId="8_{C92EF8D6-2977-42FB-B032-409A65CA4E70}" xr6:coauthVersionLast="47" xr6:coauthVersionMax="47" xr10:uidLastSave="{00000000-0000-0000-0000-000000000000}"/>
  <bookViews>
    <workbookView xWindow="2304" yWindow="2304" windowWidth="17280" windowHeight="8964" xr2:uid="{00000000-000D-0000-FFFF-FFFF00000000}"/>
  </bookViews>
  <sheets>
    <sheet name="独自事業織り込み" sheetId="5" r:id="rId1"/>
    <sheet name="独自事業合算" sheetId="8" r:id="rId2"/>
    <sheet name="Sheet1" sheetId="7" r:id="rId3"/>
  </sheets>
  <definedNames>
    <definedName name="_xlnm.Print_Area" localSheetId="1">独自事業合算!$A$1:$G$136</definedName>
    <definedName name="_xlnm.Print_Area" localSheetId="0">独自事業織り込み!$A$1:$G$138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5" l="1"/>
  <c r="F108" i="5" s="1"/>
  <c r="G20" i="5"/>
  <c r="G21" i="5"/>
  <c r="G120" i="8" l="1"/>
  <c r="G119" i="8"/>
  <c r="G118" i="8"/>
  <c r="G117" i="8"/>
  <c r="G116" i="8"/>
  <c r="F105" i="8"/>
  <c r="E105" i="8"/>
  <c r="G104" i="8"/>
  <c r="G103" i="8"/>
  <c r="G102" i="8"/>
  <c r="G101" i="8"/>
  <c r="G100" i="8"/>
  <c r="G99" i="8"/>
  <c r="G98" i="8"/>
  <c r="G97" i="8"/>
  <c r="G96" i="8"/>
  <c r="G95" i="8"/>
  <c r="G94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E33" i="8"/>
  <c r="E106" i="8" s="1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F9" i="8"/>
  <c r="G9" i="8" s="1"/>
  <c r="G105" i="8" l="1"/>
  <c r="F33" i="8"/>
  <c r="F106" i="8" s="1"/>
  <c r="G106" i="8" s="1"/>
  <c r="G33" i="8" l="1"/>
  <c r="G118" i="5"/>
  <c r="G62" i="5" l="1"/>
  <c r="E34" i="5" l="1"/>
  <c r="G122" i="5" l="1"/>
  <c r="G121" i="5"/>
  <c r="G120" i="5"/>
  <c r="G119" i="5"/>
  <c r="G106" i="5"/>
  <c r="G105" i="5"/>
  <c r="G104" i="5"/>
  <c r="G103" i="5"/>
  <c r="G102" i="5"/>
  <c r="G101" i="5"/>
  <c r="G100" i="5"/>
  <c r="G99" i="5"/>
  <c r="G98" i="5"/>
  <c r="G97" i="5"/>
  <c r="G96" i="5"/>
  <c r="G95" i="5"/>
  <c r="G90" i="5"/>
  <c r="G89" i="5"/>
  <c r="G88" i="5"/>
  <c r="G87" i="5"/>
  <c r="G86" i="5"/>
  <c r="G85" i="5"/>
  <c r="G84" i="5"/>
  <c r="G83" i="5"/>
  <c r="G82" i="5"/>
  <c r="G81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33" i="5"/>
  <c r="G32" i="5"/>
  <c r="G31" i="5"/>
  <c r="G30" i="5"/>
  <c r="G29" i="5"/>
  <c r="G28" i="5"/>
  <c r="G27" i="5"/>
  <c r="G26" i="5"/>
  <c r="G25" i="5"/>
  <c r="G24" i="5"/>
  <c r="G23" i="5"/>
  <c r="G22" i="5"/>
  <c r="G19" i="5"/>
  <c r="G18" i="5"/>
  <c r="G17" i="5"/>
  <c r="G16" i="5"/>
  <c r="G15" i="5"/>
  <c r="G14" i="5"/>
  <c r="G13" i="5"/>
  <c r="G12" i="5"/>
  <c r="G11" i="5"/>
  <c r="G10" i="5"/>
  <c r="G9" i="5"/>
  <c r="G48" i="5"/>
  <c r="G80" i="5" l="1"/>
  <c r="G34" i="5" l="1"/>
  <c r="E108" i="5"/>
  <c r="G107" i="5" l="1"/>
  <c r="G108" i="5" l="1"/>
</calcChain>
</file>

<file path=xl/sharedStrings.xml><?xml version="1.0" encoding="utf-8"?>
<sst xmlns="http://schemas.openxmlformats.org/spreadsheetml/2006/main" count="249" uniqueCount="85">
  <si>
    <t>（単位：円）</t>
    <rPh sb="1" eb="3">
      <t>タンイ</t>
    </rPh>
    <rPh sb="4" eb="5">
      <t>エン</t>
    </rPh>
    <phoneticPr fontId="4"/>
  </si>
  <si>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</si>
  <si>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</si>
  <si>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</si>
  <si>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</si>
  <si>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</si>
  <si>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</si>
  <si>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</si>
  <si>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</si>
  <si>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</si>
  <si>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</si>
  <si>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</si>
  <si>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</si>
  <si>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</si>
  <si>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</si>
  <si>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</si>
  <si>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</si>
  <si>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</si>
  <si>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</si>
  <si>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</si>
  <si>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</si>
  <si>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</si>
  <si>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</si>
  <si>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</si>
  <si>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</si>
  <si>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</si>
  <si>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</si>
  <si>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</si>
  <si>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</si>
  <si>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</si>
  <si>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</si>
  <si>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</si>
  <si>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</si>
  <si>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</si>
  <si>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</si>
  <si>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</si>
  <si>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</si>
  <si>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</si>
  <si>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</si>
  <si>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</si>
  <si>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訪問介護保険報酬収益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</si>
  <si>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</si>
  <si>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</si>
  <si>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</si>
  <si>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</si>
  <si>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</si>
  <si>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</si>
  <si>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</si>
  <si>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</si>
  <si>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</si>
  <si>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</si>
  <si>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</si>
  <si>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</si>
  <si>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</si>
  <si>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役員報酬</t>
    <rPh sb="0" eb="2">
      <t>ヤクイン</t>
    </rPh>
    <rPh sb="2" eb="4">
      <t>ホウシュウ</t>
    </rPh>
    <phoneticPr fontId="1"/>
  </si>
  <si>
    <t>　経常収益計</t>
    <phoneticPr fontId="4"/>
  </si>
  <si>
    <t>　経常費用計</t>
    <phoneticPr fontId="4"/>
  </si>
  <si>
    <t>　当期経常増減額</t>
    <phoneticPr fontId="1"/>
  </si>
  <si>
    <t>貸倒損失</t>
    <rPh sb="0" eb="2">
      <t>カシダオレ</t>
    </rPh>
    <rPh sb="2" eb="4">
      <t>ソンシツ</t>
    </rPh>
    <phoneticPr fontId="1"/>
  </si>
  <si>
    <t>固定資産売却益</t>
    <rPh sb="0" eb="2">
      <t>コテイ</t>
    </rPh>
    <rPh sb="2" eb="4">
      <t>シサン</t>
    </rPh>
    <rPh sb="4" eb="6">
      <t>バイキャク</t>
    </rPh>
    <rPh sb="6" eb="7">
      <t>エキ</t>
    </rPh>
    <phoneticPr fontId="4"/>
  </si>
  <si>
    <t>経常外収益計</t>
    <rPh sb="0" eb="3">
      <t>ケイジョウガイ</t>
    </rPh>
    <rPh sb="3" eb="5">
      <t>シュウエキ</t>
    </rPh>
    <rPh sb="5" eb="6">
      <t>ケイ</t>
    </rPh>
    <phoneticPr fontId="1"/>
  </si>
  <si>
    <t>固定資産売却損</t>
    <rPh sb="0" eb="2">
      <t>コテイ</t>
    </rPh>
    <rPh sb="2" eb="4">
      <t>シサン</t>
    </rPh>
    <rPh sb="4" eb="6">
      <t>バイキャク</t>
    </rPh>
    <rPh sb="6" eb="7">
      <t>ソン</t>
    </rPh>
    <phoneticPr fontId="4"/>
  </si>
  <si>
    <t>経常外費用計</t>
    <rPh sb="0" eb="3">
      <t>ケイジョウガイ</t>
    </rPh>
    <rPh sb="3" eb="5">
      <t>ヒヨウ</t>
    </rPh>
    <rPh sb="5" eb="6">
      <t>ケイ</t>
    </rPh>
    <phoneticPr fontId="1"/>
  </si>
  <si>
    <t>　当期経常外増減額</t>
    <rPh sb="5" eb="6">
      <t>ソト</t>
    </rPh>
    <phoneticPr fontId="1"/>
  </si>
  <si>
    <t>（１）経常外収益</t>
    <rPh sb="5" eb="6">
      <t>ソト</t>
    </rPh>
    <rPh sb="6" eb="8">
      <t>シュウエキ</t>
    </rPh>
    <phoneticPr fontId="4"/>
  </si>
  <si>
    <t>（２）経常外費用</t>
    <rPh sb="5" eb="6">
      <t>ソト</t>
    </rPh>
    <rPh sb="6" eb="8">
      <t>ヒヨウ</t>
    </rPh>
    <phoneticPr fontId="4"/>
  </si>
  <si>
    <t>　当期一般正味財産増減額</t>
    <phoneticPr fontId="1"/>
  </si>
  <si>
    <t xml:space="preserve"> 　一般正味財産期首残高</t>
    <rPh sb="9" eb="10">
      <t>クビ</t>
    </rPh>
    <phoneticPr fontId="1"/>
  </si>
  <si>
    <t xml:space="preserve"> 　一般正味財産期末残高</t>
    <phoneticPr fontId="1"/>
  </si>
  <si>
    <t>2．経常外増減の部</t>
    <rPh sb="2" eb="4">
      <t>ケイジョウ</t>
    </rPh>
    <rPh sb="4" eb="5">
      <t>ガイ</t>
    </rPh>
    <rPh sb="5" eb="7">
      <t>ゾウゲン</t>
    </rPh>
    <rPh sb="8" eb="9">
      <t>ブ</t>
    </rPh>
    <phoneticPr fontId="4"/>
  </si>
  <si>
    <t>Ⅱ　指定正味財産増減の部</t>
    <phoneticPr fontId="1"/>
  </si>
  <si>
    <t>Ⅲ　正味財産期末残高</t>
    <phoneticPr fontId="1"/>
  </si>
  <si>
    <t>科　　　　　　　目</t>
    <phoneticPr fontId="4"/>
  </si>
  <si>
    <t>当年度</t>
    <rPh sb="0" eb="3">
      <t>トウネンド</t>
    </rPh>
    <phoneticPr fontId="1"/>
  </si>
  <si>
    <t>前年度</t>
    <rPh sb="0" eb="3">
      <t>ゼンネンド</t>
    </rPh>
    <phoneticPr fontId="1"/>
  </si>
  <si>
    <t>増減</t>
    <rPh sb="0" eb="2">
      <t>ゾウゲン</t>
    </rPh>
    <phoneticPr fontId="4"/>
  </si>
  <si>
    <t>役員報酬</t>
    <phoneticPr fontId="1"/>
  </si>
  <si>
    <t>支払利息</t>
    <rPh sb="0" eb="2">
      <t>シハライ</t>
    </rPh>
    <rPh sb="2" eb="4">
      <t>リソク</t>
    </rPh>
    <phoneticPr fontId="1"/>
  </si>
  <si>
    <t>平成３０年度正味財産増減計算書</t>
    <rPh sb="0" eb="2">
      <t>ヘイセイ</t>
    </rPh>
    <rPh sb="4" eb="6">
      <t>ネンド</t>
    </rPh>
    <rPh sb="6" eb="8">
      <t>ショウミ</t>
    </rPh>
    <rPh sb="8" eb="10">
      <t>ザイサン</t>
    </rPh>
    <rPh sb="10" eb="12">
      <t>ゾウゲン</t>
    </rPh>
    <rPh sb="12" eb="15">
      <t>ケイサンショ</t>
    </rPh>
    <phoneticPr fontId="4"/>
  </si>
  <si>
    <t>（平成３０年４月１日～平成３１年３月３１日まで）</t>
    <rPh sb="1" eb="3">
      <t>ヘイセイ</t>
    </rPh>
    <rPh sb="5" eb="6">
      <t>ネン</t>
    </rPh>
    <rPh sb="7" eb="8">
      <t>ツキ</t>
    </rPh>
    <rPh sb="9" eb="10">
      <t>ヒ</t>
    </rPh>
    <rPh sb="11" eb="13">
      <t>ヘイセイ</t>
    </rPh>
    <rPh sb="15" eb="16">
      <t>ネン</t>
    </rPh>
    <rPh sb="17" eb="18">
      <t>ツキ</t>
    </rPh>
    <rPh sb="20" eb="21">
      <t>ヒ</t>
    </rPh>
    <phoneticPr fontId="4"/>
  </si>
  <si>
    <t>訪問介護保険利用者負担金</t>
    <rPh sb="11" eb="12">
      <t>キン</t>
    </rPh>
    <phoneticPr fontId="1"/>
  </si>
  <si>
    <r>
      <t>支払配分金</t>
    </r>
    <r>
      <rPr>
        <sz val="8"/>
        <rFont val="ＭＳ Ｐ明朝"/>
        <family val="1"/>
        <charset val="128"/>
      </rPr>
      <t>（受託・独自・会員事業分）</t>
    </r>
  </si>
  <si>
    <t>介護受託事業訪問介護保険報酬収益</t>
    <rPh sb="6" eb="8">
      <t>ホウモン</t>
    </rPh>
    <rPh sb="8" eb="10">
      <t>カイゴ</t>
    </rPh>
    <rPh sb="10" eb="12">
      <t>ホケン</t>
    </rPh>
    <rPh sb="12" eb="14">
      <t>ホウシュウ</t>
    </rPh>
    <phoneticPr fontId="1"/>
  </si>
  <si>
    <t>令和２年度正味財産増減計算書</t>
    <rPh sb="0" eb="2">
      <t>レイワ</t>
    </rPh>
    <rPh sb="3" eb="5">
      <t>ネンド</t>
    </rPh>
    <rPh sb="4" eb="5">
      <t>ド</t>
    </rPh>
    <rPh sb="5" eb="7">
      <t>ショウミ</t>
    </rPh>
    <rPh sb="7" eb="9">
      <t>ザイサン</t>
    </rPh>
    <rPh sb="9" eb="11">
      <t>ゾウゲン</t>
    </rPh>
    <rPh sb="11" eb="14">
      <t>ケイサンショ</t>
    </rPh>
    <phoneticPr fontId="4"/>
  </si>
  <si>
    <t>（令和２年４月１日～令和３年３月３１日まで）</t>
    <rPh sb="4" eb="5">
      <t>ネン</t>
    </rPh>
    <rPh sb="5" eb="6">
      <t>ヘイネン</t>
    </rPh>
    <rPh sb="6" eb="7">
      <t>ツキ</t>
    </rPh>
    <rPh sb="8" eb="9">
      <t>ヒ</t>
    </rPh>
    <rPh sb="10" eb="12">
      <t>レイワ</t>
    </rPh>
    <rPh sb="13" eb="14">
      <t>ネン</t>
    </rPh>
    <rPh sb="14" eb="15">
      <t>ヘイネン</t>
    </rPh>
    <rPh sb="15" eb="16">
      <t>ツキ</t>
    </rPh>
    <rPh sb="18" eb="19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</si>
</sst>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2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56">
    <xf numFmtId="0" fontId="0" fillId="0" borderId="0" xfId="0"/>
    <xf numFmtId="0" fontId="2" fillId="0" borderId="0" xfId="2" applyFont="1">
      <alignment vertical="center"/>
    </xf>
    <xf numFmtId="0" fontId="2" fillId="0" borderId="0" xfId="2" applyFont="1" applyFill="1">
      <alignment vertical="center"/>
    </xf>
    <xf numFmtId="176" fontId="2" fillId="0" borderId="0" xfId="2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0" xfId="2" applyFont="1" applyFill="1" applyBorder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176" fontId="5" fillId="2" borderId="7" xfId="2" applyNumberFormat="1" applyFont="1" applyFill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0" borderId="7" xfId="2" applyFont="1" applyFill="1" applyBorder="1" applyAlignment="1">
      <alignment vertical="center"/>
    </xf>
    <xf numFmtId="176" fontId="5" fillId="0" borderId="7" xfId="2" applyNumberFormat="1" applyFont="1" applyBorder="1" applyAlignment="1">
      <alignment vertical="center"/>
    </xf>
    <xf numFmtId="3" fontId="5" fillId="0" borderId="1" xfId="2" applyNumberFormat="1" applyFont="1" applyFill="1" applyBorder="1" applyAlignment="1">
      <alignment vertical="center"/>
    </xf>
    <xf numFmtId="3" fontId="5" fillId="0" borderId="2" xfId="2" applyNumberFormat="1" applyFont="1" applyFill="1" applyBorder="1" applyAlignment="1">
      <alignment vertical="center"/>
    </xf>
    <xf numFmtId="3" fontId="5" fillId="0" borderId="14" xfId="2" applyNumberFormat="1" applyFont="1" applyFill="1" applyBorder="1" applyAlignment="1">
      <alignment vertical="center"/>
    </xf>
    <xf numFmtId="3" fontId="5" fillId="0" borderId="13" xfId="2" applyNumberFormat="1" applyFont="1" applyFill="1" applyBorder="1" applyAlignment="1">
      <alignment vertical="center"/>
    </xf>
    <xf numFmtId="3" fontId="5" fillId="0" borderId="7" xfId="2" applyNumberFormat="1" applyFont="1" applyFill="1" applyBorder="1" applyAlignment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Border="1" applyAlignment="1">
      <alignment vertical="center" shrinkToFit="1"/>
    </xf>
    <xf numFmtId="0" fontId="5" fillId="0" borderId="0" xfId="2" applyFont="1" applyFill="1" applyBorder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0" fontId="5" fillId="0" borderId="5" xfId="2" applyFont="1" applyFill="1" applyBorder="1" applyAlignment="1">
      <alignment vertical="center" shrinkToFit="1"/>
    </xf>
    <xf numFmtId="0" fontId="5" fillId="0" borderId="11" xfId="2" applyFont="1" applyBorder="1" applyAlignment="1">
      <alignment vertical="center" shrinkToFit="1"/>
    </xf>
    <xf numFmtId="0" fontId="5" fillId="0" borderId="12" xfId="2" applyFont="1" applyBorder="1" applyAlignment="1">
      <alignment vertical="center" shrinkToFit="1"/>
    </xf>
    <xf numFmtId="0" fontId="5" fillId="0" borderId="12" xfId="2" applyFont="1" applyFill="1" applyBorder="1" applyAlignment="1">
      <alignment vertical="center" shrinkToFit="1"/>
    </xf>
    <xf numFmtId="0" fontId="5" fillId="0" borderId="9" xfId="2" applyFont="1" applyFill="1" applyBorder="1" applyAlignment="1">
      <alignment vertical="center" shrinkToFit="1"/>
    </xf>
    <xf numFmtId="3" fontId="5" fillId="0" borderId="6" xfId="2" applyNumberFormat="1" applyFont="1" applyFill="1" applyBorder="1" applyAlignment="1">
      <alignment vertical="center"/>
    </xf>
    <xf numFmtId="3" fontId="5" fillId="0" borderId="4" xfId="2" applyNumberFormat="1" applyFont="1" applyFill="1" applyBorder="1" applyAlignment="1">
      <alignment vertical="center"/>
    </xf>
    <xf numFmtId="0" fontId="2" fillId="0" borderId="0" xfId="2" applyFont="1" applyBorder="1">
      <alignment vertical="center"/>
    </xf>
    <xf numFmtId="0" fontId="5" fillId="0" borderId="0" xfId="2" applyFont="1" applyFill="1" applyBorder="1" applyAlignment="1">
      <alignment horizontal="center" vertical="center" shrinkToFit="1"/>
    </xf>
    <xf numFmtId="0" fontId="5" fillId="0" borderId="0" xfId="2" applyFont="1" applyBorder="1" applyAlignment="1">
      <alignment horizontal="left" vertical="center" shrinkToFit="1"/>
    </xf>
    <xf numFmtId="3" fontId="5" fillId="0" borderId="0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vertical="center"/>
    </xf>
    <xf numFmtId="176" fontId="5" fillId="0" borderId="0" xfId="2" applyNumberFormat="1" applyFont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5" fillId="0" borderId="14" xfId="2" applyFont="1" applyBorder="1" applyAlignment="1">
      <alignment vertical="center" shrinkToFit="1"/>
    </xf>
    <xf numFmtId="0" fontId="5" fillId="2" borderId="17" xfId="2" applyFont="1" applyFill="1" applyBorder="1" applyAlignment="1">
      <alignment vertical="center" shrinkToFit="1"/>
    </xf>
    <xf numFmtId="0" fontId="5" fillId="2" borderId="18" xfId="2" applyFont="1" applyFill="1" applyBorder="1" applyAlignment="1">
      <alignment vertical="center" shrinkToFit="1"/>
    </xf>
    <xf numFmtId="3" fontId="5" fillId="2" borderId="15" xfId="2" applyNumberFormat="1" applyFont="1" applyFill="1" applyBorder="1" applyAlignment="1">
      <alignment horizontal="right" vertical="center"/>
    </xf>
    <xf numFmtId="3" fontId="5" fillId="0" borderId="8" xfId="2" applyNumberFormat="1" applyFont="1" applyFill="1" applyBorder="1" applyAlignment="1">
      <alignment vertical="center"/>
    </xf>
    <xf numFmtId="0" fontId="5" fillId="0" borderId="16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16" xfId="2" applyNumberFormat="1" applyFont="1" applyFill="1" applyBorder="1" applyAlignment="1">
      <alignment vertical="center"/>
    </xf>
    <xf numFmtId="3" fontId="5" fillId="0" borderId="3" xfId="2" applyNumberFormat="1" applyFont="1" applyFill="1" applyBorder="1" applyAlignment="1">
      <alignment vertical="center"/>
    </xf>
    <xf numFmtId="0" fontId="5" fillId="0" borderId="6" xfId="2" applyFont="1" applyBorder="1" applyAlignment="1">
      <alignment vertical="center" shrinkToFit="1"/>
    </xf>
    <xf numFmtId="0" fontId="5" fillId="2" borderId="16" xfId="2" applyFont="1" applyFill="1" applyBorder="1" applyAlignment="1">
      <alignment vertical="center" shrinkToFit="1"/>
    </xf>
    <xf numFmtId="177" fontId="5" fillId="2" borderId="10" xfId="2" applyNumberFormat="1" applyFont="1" applyFill="1" applyBorder="1" applyAlignment="1">
      <alignment vertical="center"/>
    </xf>
    <xf numFmtId="177" fontId="5" fillId="2" borderId="1" xfId="2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76" fontId="8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0" xfId="2" applyFont="1" applyBorder="1" applyAlignment="1">
      <alignment vertical="center" shrinkToFit="1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10" xfId="2" applyNumberFormat="1" applyFont="1" applyFill="1" applyBorder="1" applyAlignment="1">
      <alignment horizontal="right" vertical="center"/>
    </xf>
    <xf numFmtId="3" fontId="6" fillId="0" borderId="1" xfId="2" applyNumberFormat="1" applyFont="1" applyFill="1" applyBorder="1" applyAlignment="1">
      <alignment vertical="center"/>
    </xf>
    <xf numFmtId="3" fontId="6" fillId="0" borderId="14" xfId="2" applyNumberFormat="1" applyFont="1" applyFill="1" applyBorder="1" applyAlignment="1">
      <alignment vertical="center"/>
    </xf>
    <xf numFmtId="0" fontId="9" fillId="0" borderId="2" xfId="2" applyFont="1" applyBorder="1" applyAlignment="1">
      <alignment vertical="center" shrinkToFit="1"/>
    </xf>
    <xf numFmtId="0" fontId="9" fillId="0" borderId="0" xfId="2" applyFont="1" applyBorder="1" applyAlignment="1">
      <alignment vertical="center" shrinkToFit="1"/>
    </xf>
    <xf numFmtId="0" fontId="9" fillId="0" borderId="0" xfId="2" applyFont="1" applyFill="1" applyBorder="1" applyAlignment="1">
      <alignment vertical="center" shrinkToFit="1"/>
    </xf>
    <xf numFmtId="0" fontId="10" fillId="0" borderId="0" xfId="2" applyFont="1">
      <alignment vertical="center"/>
    </xf>
    <xf numFmtId="0" fontId="9" fillId="0" borderId="8" xfId="2" applyFont="1" applyBorder="1" applyAlignment="1">
      <alignment vertical="center" shrinkToFit="1"/>
    </xf>
    <xf numFmtId="0" fontId="9" fillId="0" borderId="9" xfId="2" applyFont="1" applyBorder="1" applyAlignment="1">
      <alignment vertical="center" shrinkToFit="1"/>
    </xf>
    <xf numFmtId="0" fontId="9" fillId="0" borderId="9" xfId="2" applyFont="1" applyFill="1" applyBorder="1" applyAlignment="1">
      <alignment vertical="center" shrinkToFit="1"/>
    </xf>
    <xf numFmtId="0" fontId="9" fillId="0" borderId="4" xfId="2" applyFont="1" applyBorder="1" applyAlignment="1">
      <alignment vertical="center" shrinkToFit="1"/>
    </xf>
    <xf numFmtId="0" fontId="9" fillId="0" borderId="5" xfId="2" applyFont="1" applyBorder="1" applyAlignment="1">
      <alignment vertical="center" shrinkToFit="1"/>
    </xf>
    <xf numFmtId="0" fontId="9" fillId="0" borderId="5" xfId="2" applyFont="1" applyFill="1" applyBorder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176" fontId="5" fillId="2" borderId="7" xfId="2" applyNumberFormat="1" applyFont="1" applyFill="1" applyBorder="1" applyAlignment="1">
      <alignment horizontal="right" vertical="center"/>
    </xf>
    <xf numFmtId="176" fontId="6" fillId="0" borderId="1" xfId="2" applyNumberFormat="1" applyFont="1" applyFill="1" applyBorder="1" applyAlignment="1">
      <alignment vertical="center"/>
    </xf>
    <xf numFmtId="177" fontId="5" fillId="2" borderId="7" xfId="2" applyNumberFormat="1" applyFont="1" applyFill="1" applyBorder="1" applyAlignment="1">
      <alignment vertical="center"/>
    </xf>
    <xf numFmtId="0" fontId="6" fillId="2" borderId="4" xfId="2" applyFont="1" applyFill="1" applyBorder="1" applyAlignment="1">
      <alignment horizontal="left" vertical="center" shrinkToFit="1"/>
    </xf>
    <xf numFmtId="176" fontId="6" fillId="0" borderId="16" xfId="2" applyNumberFormat="1" applyFont="1" applyFill="1" applyBorder="1" applyAlignment="1">
      <alignment vertical="center"/>
    </xf>
    <xf numFmtId="0" fontId="6" fillId="2" borderId="8" xfId="2" applyFont="1" applyFill="1" applyBorder="1" applyAlignment="1">
      <alignment horizontal="left" vertical="center" shrinkToFit="1"/>
    </xf>
    <xf numFmtId="176" fontId="6" fillId="0" borderId="0" xfId="2" applyNumberFormat="1" applyFont="1" applyFill="1" applyBorder="1" applyAlignment="1">
      <alignment vertical="center"/>
    </xf>
    <xf numFmtId="176" fontId="6" fillId="2" borderId="0" xfId="2" applyNumberFormat="1" applyFont="1" applyFill="1" applyBorder="1" applyAlignment="1">
      <alignment horizontal="right" vertical="center"/>
    </xf>
    <xf numFmtId="176" fontId="6" fillId="0" borderId="10" xfId="2" applyNumberFormat="1" applyFont="1" applyFill="1" applyBorder="1" applyAlignment="1">
      <alignment vertical="center"/>
    </xf>
    <xf numFmtId="0" fontId="5" fillId="0" borderId="4" xfId="2" applyFont="1" applyBorder="1" applyAlignment="1">
      <alignment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176" fontId="5" fillId="2" borderId="1" xfId="2" applyNumberFormat="1" applyFont="1" applyFill="1" applyBorder="1" applyAlignment="1">
      <alignment horizontal="right" vertical="center"/>
    </xf>
    <xf numFmtId="176" fontId="5" fillId="2" borderId="10" xfId="2" applyNumberFormat="1" applyFont="1" applyFill="1" applyBorder="1" applyAlignment="1">
      <alignment horizontal="right" vertical="center"/>
    </xf>
    <xf numFmtId="176" fontId="5" fillId="0" borderId="1" xfId="2" applyNumberFormat="1" applyFont="1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right" vertical="center"/>
    </xf>
    <xf numFmtId="176" fontId="5" fillId="0" borderId="10" xfId="2" applyNumberFormat="1" applyFont="1" applyFill="1" applyBorder="1" applyAlignment="1">
      <alignment vertical="center"/>
    </xf>
    <xf numFmtId="176" fontId="5" fillId="0" borderId="16" xfId="2" applyNumberFormat="1" applyFont="1" applyFill="1" applyBorder="1" applyAlignment="1">
      <alignment vertical="center"/>
    </xf>
    <xf numFmtId="176" fontId="5" fillId="0" borderId="6" xfId="2" applyNumberFormat="1" applyFont="1" applyFill="1" applyBorder="1" applyAlignment="1">
      <alignment vertical="center"/>
    </xf>
    <xf numFmtId="3" fontId="6" fillId="0" borderId="1" xfId="2" applyNumberFormat="1" applyFont="1" applyFill="1" applyBorder="1" applyAlignment="1">
      <alignment horizontal="right" vertical="center"/>
    </xf>
    <xf numFmtId="0" fontId="5" fillId="2" borderId="2" xfId="2" applyFont="1" applyFill="1" applyBorder="1" applyAlignment="1">
      <alignment vertical="center" shrinkToFit="1"/>
    </xf>
    <xf numFmtId="0" fontId="5" fillId="2" borderId="0" xfId="2" applyFont="1" applyFill="1" applyBorder="1" applyAlignment="1">
      <alignment vertical="center" shrinkToFit="1"/>
    </xf>
    <xf numFmtId="3" fontId="5" fillId="2" borderId="3" xfId="2" applyNumberFormat="1" applyFont="1" applyFill="1" applyBorder="1" applyAlignment="1">
      <alignment horizontal="right" vertical="center"/>
    </xf>
    <xf numFmtId="3" fontId="5" fillId="0" borderId="10" xfId="2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9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left" vertical="center" shrinkToFit="1"/>
    </xf>
    <xf numFmtId="176" fontId="9" fillId="2" borderId="7" xfId="1" applyNumberFormat="1" applyFont="1" applyFill="1" applyBorder="1" applyAlignment="1">
      <alignment horizontal="right" vertical="center" shrinkToFit="1"/>
    </xf>
    <xf numFmtId="176" fontId="9" fillId="2" borderId="1" xfId="2" applyNumberFormat="1" applyFont="1" applyFill="1" applyBorder="1" applyAlignment="1">
      <alignment horizontal="right" vertical="center"/>
    </xf>
    <xf numFmtId="0" fontId="6" fillId="2" borderId="11" xfId="2" applyFont="1" applyFill="1" applyBorder="1" applyAlignment="1">
      <alignment vertical="center" shrinkToFit="1"/>
    </xf>
    <xf numFmtId="0" fontId="6" fillId="2" borderId="12" xfId="2" applyFont="1" applyFill="1" applyBorder="1" applyAlignment="1">
      <alignment vertical="center" shrinkToFit="1"/>
    </xf>
    <xf numFmtId="3" fontId="6" fillId="2" borderId="10" xfId="2" applyNumberFormat="1" applyFont="1" applyFill="1" applyBorder="1" applyAlignment="1">
      <alignment horizontal="right" vertical="center"/>
    </xf>
    <xf numFmtId="176" fontId="5" fillId="2" borderId="16" xfId="2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6" fillId="2" borderId="9" xfId="2" applyFont="1" applyFill="1" applyBorder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2" borderId="16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6" fillId="2" borderId="13" xfId="2" applyFont="1" applyFill="1" applyBorder="1" applyAlignment="1">
      <alignment horizontal="left" vertical="center" shrinkToFit="1"/>
    </xf>
    <xf numFmtId="0" fontId="6" fillId="0" borderId="11" xfId="2" applyFont="1" applyBorder="1" applyAlignment="1">
      <alignment horizontal="left" vertical="center" shrinkToFit="1"/>
    </xf>
    <xf numFmtId="0" fontId="6" fillId="0" borderId="12" xfId="2" applyFont="1" applyBorder="1" applyAlignment="1">
      <alignment horizontal="left" vertical="center" shrinkToFit="1"/>
    </xf>
    <xf numFmtId="0" fontId="6" fillId="0" borderId="13" xfId="2" applyFont="1" applyBorder="1" applyAlignment="1">
      <alignment horizontal="left" vertical="center" shrinkToFit="1"/>
    </xf>
    <xf numFmtId="0" fontId="6" fillId="2" borderId="6" xfId="2" applyFont="1" applyFill="1" applyBorder="1" applyAlignment="1">
      <alignment horizontal="left" vertical="center" shrinkToFit="1"/>
    </xf>
    <xf numFmtId="0" fontId="6" fillId="0" borderId="6" xfId="2" applyFont="1" applyBorder="1" applyAlignment="1">
      <alignment horizontal="left" vertical="center" shrinkToFit="1"/>
    </xf>
    <xf numFmtId="0" fontId="6" fillId="0" borderId="8" xfId="2" applyFont="1" applyFill="1" applyBorder="1" applyAlignment="1">
      <alignment horizontal="left" vertical="center" shrinkToFit="1"/>
    </xf>
    <xf numFmtId="0" fontId="6" fillId="0" borderId="9" xfId="2" applyFont="1" applyFill="1" applyBorder="1" applyAlignment="1">
      <alignment horizontal="left" vertical="center" shrinkToFit="1"/>
    </xf>
    <xf numFmtId="0" fontId="6" fillId="0" borderId="16" xfId="2" applyFont="1" applyFill="1" applyBorder="1" applyAlignment="1">
      <alignment horizontal="left" vertical="center" shrinkToFit="1"/>
    </xf>
    <xf numFmtId="0" fontId="6" fillId="0" borderId="1" xfId="2" applyFont="1" applyFill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176" fontId="6" fillId="2" borderId="10" xfId="1" applyNumberFormat="1" applyFont="1" applyFill="1" applyBorder="1" applyAlignment="1">
      <alignment horizontal="center" vertical="center" shrinkToFit="1"/>
    </xf>
    <xf numFmtId="176" fontId="6" fillId="2" borderId="7" xfId="1" applyNumberFormat="1" applyFont="1" applyFill="1" applyBorder="1" applyAlignment="1">
      <alignment horizontal="center" vertical="center" shrinkToFit="1"/>
    </xf>
    <xf numFmtId="176" fontId="6" fillId="2" borderId="10" xfId="2" applyNumberFormat="1" applyFont="1" applyFill="1" applyBorder="1" applyAlignment="1">
      <alignment horizontal="center" vertical="center" shrinkToFit="1"/>
    </xf>
    <xf numFmtId="176" fontId="6" fillId="2" borderId="7" xfId="2" applyNumberFormat="1" applyFont="1" applyFill="1" applyBorder="1" applyAlignment="1">
      <alignment horizontal="center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5"/>
  <sheetViews>
    <sheetView showGridLines="0" tabSelected="1" view="pageBreakPreview" topLeftCell="A121" zoomScale="80" zoomScaleNormal="80" zoomScaleSheetLayoutView="80" workbookViewId="0">
      <selection activeCell="E119" sqref="E119"/>
    </sheetView>
  </sheetViews>
  <sheetFormatPr defaultColWidth="9" defaultRowHeight="17.25" customHeight="1" x14ac:dyDescent="0.2"/>
  <cols>
    <col min="1" max="2" width="1.8984375" style="1" customWidth="1"/>
    <col min="3" max="3" width="1.8984375" style="2" customWidth="1"/>
    <col min="4" max="4" width="28.5" style="1" customWidth="1"/>
    <col min="5" max="5" width="15.59765625" style="2" customWidth="1"/>
    <col min="6" max="6" width="15.59765625" style="1" customWidth="1"/>
    <col min="7" max="7" width="15.59765625" style="3" customWidth="1"/>
    <col min="8" max="16384" width="9" style="1"/>
  </cols>
  <sheetData>
    <row r="1" spans="1:11" ht="21" customHeight="1" x14ac:dyDescent="0.2">
      <c r="A1" s="149" t="s">
        <v>83</v>
      </c>
      <c r="B1" s="149"/>
      <c r="C1" s="149"/>
      <c r="D1" s="149"/>
      <c r="E1" s="149"/>
      <c r="F1" s="149"/>
      <c r="G1" s="149"/>
    </row>
    <row r="2" spans="1:11" ht="21" customHeight="1" x14ac:dyDescent="0.2">
      <c r="A2" s="150" t="s">
        <v>84</v>
      </c>
      <c r="B2" s="150"/>
      <c r="C2" s="150"/>
      <c r="D2" s="150"/>
      <c r="E2" s="150"/>
      <c r="F2" s="150"/>
      <c r="G2" s="150"/>
    </row>
    <row r="3" spans="1:11" ht="21" customHeight="1" x14ac:dyDescent="0.2">
      <c r="A3" s="83"/>
      <c r="B3" s="83"/>
      <c r="C3" s="83"/>
      <c r="D3" s="83"/>
      <c r="E3" s="83"/>
      <c r="F3" s="83"/>
      <c r="G3" s="4" t="s">
        <v>0</v>
      </c>
    </row>
    <row r="4" spans="1:11" ht="30" customHeight="1" x14ac:dyDescent="0.2">
      <c r="A4" s="143" t="s">
        <v>72</v>
      </c>
      <c r="B4" s="144"/>
      <c r="C4" s="144"/>
      <c r="D4" s="145"/>
      <c r="E4" s="152" t="s">
        <v>73</v>
      </c>
      <c r="F4" s="152" t="s">
        <v>74</v>
      </c>
      <c r="G4" s="154" t="s">
        <v>75</v>
      </c>
    </row>
    <row r="5" spans="1:11" ht="15" customHeight="1" x14ac:dyDescent="0.2">
      <c r="A5" s="146"/>
      <c r="B5" s="147"/>
      <c r="C5" s="147"/>
      <c r="D5" s="148"/>
      <c r="E5" s="153"/>
      <c r="F5" s="153"/>
      <c r="G5" s="155"/>
    </row>
    <row r="6" spans="1:11" ht="18" customHeight="1" x14ac:dyDescent="0.2">
      <c r="A6" s="151" t="s">
        <v>1</v>
      </c>
      <c r="B6" s="131"/>
      <c r="C6" s="131"/>
      <c r="D6" s="131"/>
      <c r="E6" s="5"/>
      <c r="F6" s="5"/>
      <c r="G6" s="58"/>
      <c r="K6" s="40"/>
    </row>
    <row r="7" spans="1:11" ht="18" customHeight="1" x14ac:dyDescent="0.2">
      <c r="A7" s="62"/>
      <c r="B7" s="128" t="s">
        <v>2</v>
      </c>
      <c r="C7" s="128"/>
      <c r="D7" s="128"/>
      <c r="E7" s="6"/>
      <c r="F7" s="6"/>
      <c r="G7" s="59"/>
    </row>
    <row r="8" spans="1:11" ht="18" customHeight="1" x14ac:dyDescent="0.2">
      <c r="A8" s="63"/>
      <c r="B8" s="129" t="s">
        <v>28</v>
      </c>
      <c r="C8" s="129"/>
      <c r="D8" s="129"/>
      <c r="E8" s="9"/>
      <c r="F8" s="9"/>
      <c r="G8" s="14"/>
    </row>
    <row r="9" spans="1:11" ht="18" customHeight="1" x14ac:dyDescent="0.2">
      <c r="A9" s="62"/>
      <c r="B9" s="64"/>
      <c r="C9" s="128" t="s">
        <v>32</v>
      </c>
      <c r="D9" s="130" t="s">
        <v>32</v>
      </c>
      <c r="E9" s="68">
        <v>138495886</v>
      </c>
      <c r="F9" s="68">
        <v>127952541</v>
      </c>
      <c r="G9" s="69">
        <f>E9-F9</f>
        <v>10543345</v>
      </c>
    </row>
    <row r="10" spans="1:11" ht="18" customHeight="1" x14ac:dyDescent="0.2">
      <c r="A10" s="23"/>
      <c r="B10" s="25"/>
      <c r="C10" s="25"/>
      <c r="D10" s="57" t="s">
        <v>53</v>
      </c>
      <c r="E10" s="8">
        <v>106075880</v>
      </c>
      <c r="F10" s="8">
        <v>100076638</v>
      </c>
      <c r="G10" s="98">
        <f t="shared" ref="G10:G34" si="0">E10-F10</f>
        <v>5999242</v>
      </c>
    </row>
    <row r="11" spans="1:11" ht="18" customHeight="1" x14ac:dyDescent="0.2">
      <c r="A11" s="23"/>
      <c r="B11" s="25"/>
      <c r="C11" s="25"/>
      <c r="D11" s="57" t="s">
        <v>34</v>
      </c>
      <c r="E11" s="8">
        <v>19563633</v>
      </c>
      <c r="F11" s="8">
        <v>17785834</v>
      </c>
      <c r="G11" s="98">
        <f t="shared" si="0"/>
        <v>1777799</v>
      </c>
    </row>
    <row r="12" spans="1:11" ht="18" customHeight="1" x14ac:dyDescent="0.2">
      <c r="A12" s="24"/>
      <c r="B12" s="12"/>
      <c r="C12" s="12"/>
      <c r="D12" s="12" t="s">
        <v>35</v>
      </c>
      <c r="E12" s="11">
        <v>12856373</v>
      </c>
      <c r="F12" s="11">
        <v>10090069</v>
      </c>
      <c r="G12" s="98">
        <f t="shared" si="0"/>
        <v>2766304</v>
      </c>
    </row>
    <row r="13" spans="1:11" ht="18" customHeight="1" x14ac:dyDescent="0.2">
      <c r="A13" s="62"/>
      <c r="B13" s="64"/>
      <c r="C13" s="128" t="s">
        <v>36</v>
      </c>
      <c r="D13" s="130" t="s">
        <v>36</v>
      </c>
      <c r="E13" s="68">
        <v>18600</v>
      </c>
      <c r="F13" s="68">
        <v>0</v>
      </c>
      <c r="G13" s="69">
        <f t="shared" si="0"/>
        <v>18600</v>
      </c>
    </row>
    <row r="14" spans="1:11" ht="18" customHeight="1" x14ac:dyDescent="0.2">
      <c r="A14" s="26"/>
      <c r="B14" s="13"/>
      <c r="C14" s="13"/>
      <c r="D14" s="13" t="s">
        <v>33</v>
      </c>
      <c r="E14" s="10">
        <v>16740</v>
      </c>
      <c r="F14" s="10">
        <v>0</v>
      </c>
      <c r="G14" s="98">
        <f t="shared" si="0"/>
        <v>16740</v>
      </c>
    </row>
    <row r="15" spans="1:11" ht="18" customHeight="1" x14ac:dyDescent="0.2">
      <c r="A15" s="23"/>
      <c r="B15" s="25"/>
      <c r="C15" s="25"/>
      <c r="D15" s="25" t="s">
        <v>34</v>
      </c>
      <c r="E15" s="8">
        <v>0</v>
      </c>
      <c r="F15" s="8">
        <v>0</v>
      </c>
      <c r="G15" s="98">
        <f t="shared" si="0"/>
        <v>0</v>
      </c>
    </row>
    <row r="16" spans="1:11" ht="18" customHeight="1" x14ac:dyDescent="0.2">
      <c r="A16" s="24"/>
      <c r="B16" s="12"/>
      <c r="C16" s="12"/>
      <c r="D16" s="12" t="s">
        <v>35</v>
      </c>
      <c r="E16" s="11">
        <v>1860</v>
      </c>
      <c r="F16" s="11">
        <v>0</v>
      </c>
      <c r="G16" s="98">
        <f t="shared" si="0"/>
        <v>1860</v>
      </c>
    </row>
    <row r="17" spans="1:7" ht="18" customHeight="1" x14ac:dyDescent="0.2">
      <c r="A17" s="62"/>
      <c r="B17" s="64"/>
      <c r="C17" s="128" t="s">
        <v>37</v>
      </c>
      <c r="D17" s="130" t="s">
        <v>37</v>
      </c>
      <c r="E17" s="68">
        <v>1095794</v>
      </c>
      <c r="F17" s="68">
        <v>1416573</v>
      </c>
      <c r="G17" s="69">
        <f t="shared" si="0"/>
        <v>-320779</v>
      </c>
    </row>
    <row r="18" spans="1:7" ht="18" customHeight="1" x14ac:dyDescent="0.2">
      <c r="A18" s="26"/>
      <c r="B18" s="13"/>
      <c r="C18" s="13"/>
      <c r="D18" s="13" t="s">
        <v>38</v>
      </c>
      <c r="E18" s="10">
        <v>1095794</v>
      </c>
      <c r="F18" s="10">
        <v>1416573</v>
      </c>
      <c r="G18" s="98">
        <f t="shared" si="0"/>
        <v>-320779</v>
      </c>
    </row>
    <row r="19" spans="1:7" ht="18" customHeight="1" x14ac:dyDescent="0.2">
      <c r="A19" s="117"/>
      <c r="B19" s="118"/>
      <c r="C19" s="131" t="s">
        <v>82</v>
      </c>
      <c r="D19" s="132" t="s">
        <v>39</v>
      </c>
      <c r="E19" s="119">
        <v>3543760</v>
      </c>
      <c r="F19" s="119">
        <v>3693700</v>
      </c>
      <c r="G19" s="70">
        <f t="shared" si="0"/>
        <v>-149940</v>
      </c>
    </row>
    <row r="20" spans="1:7" ht="18" customHeight="1" x14ac:dyDescent="0.2">
      <c r="A20" s="23"/>
      <c r="B20" s="25"/>
      <c r="C20" s="25"/>
      <c r="D20" s="57" t="s">
        <v>33</v>
      </c>
      <c r="E20" s="8">
        <v>1737414</v>
      </c>
      <c r="F20" s="8">
        <v>1795653</v>
      </c>
      <c r="G20" s="120">
        <f t="shared" ref="G20" si="1">E20-F20</f>
        <v>-58239</v>
      </c>
    </row>
    <row r="21" spans="1:7" ht="18" customHeight="1" x14ac:dyDescent="0.2">
      <c r="A21" s="24"/>
      <c r="B21" s="12"/>
      <c r="C21" s="12"/>
      <c r="D21" s="12" t="s">
        <v>35</v>
      </c>
      <c r="E21" s="11">
        <v>1509189</v>
      </c>
      <c r="F21" s="11">
        <v>1568924</v>
      </c>
      <c r="G21" s="85">
        <f t="shared" ref="G21" si="2">E21-F21</f>
        <v>-59735</v>
      </c>
    </row>
    <row r="22" spans="1:7" ht="18" customHeight="1" x14ac:dyDescent="0.2">
      <c r="A22" s="49"/>
      <c r="B22" s="48"/>
      <c r="C22" s="48"/>
      <c r="D22" s="48" t="s">
        <v>80</v>
      </c>
      <c r="E22" s="50">
        <v>297157</v>
      </c>
      <c r="F22" s="50">
        <v>329123</v>
      </c>
      <c r="G22" s="98">
        <f t="shared" si="0"/>
        <v>-31966</v>
      </c>
    </row>
    <row r="23" spans="1:7" ht="18" customHeight="1" x14ac:dyDescent="0.2">
      <c r="A23" s="62"/>
      <c r="B23" s="64"/>
      <c r="C23" s="128" t="s">
        <v>41</v>
      </c>
      <c r="D23" s="130" t="s">
        <v>41</v>
      </c>
      <c r="E23" s="68">
        <v>551000</v>
      </c>
      <c r="F23" s="68">
        <v>583000</v>
      </c>
      <c r="G23" s="69">
        <f t="shared" si="0"/>
        <v>-32000</v>
      </c>
    </row>
    <row r="24" spans="1:7" ht="18" customHeight="1" x14ac:dyDescent="0.2">
      <c r="A24" s="23"/>
      <c r="B24" s="25"/>
      <c r="C24" s="25"/>
      <c r="D24" s="25" t="s">
        <v>3</v>
      </c>
      <c r="E24" s="7">
        <v>521000</v>
      </c>
      <c r="F24" s="7">
        <v>538000</v>
      </c>
      <c r="G24" s="98">
        <f t="shared" si="0"/>
        <v>-17000</v>
      </c>
    </row>
    <row r="25" spans="1:7" ht="18" customHeight="1" x14ac:dyDescent="0.2">
      <c r="A25" s="49"/>
      <c r="B25" s="48"/>
      <c r="C25" s="48"/>
      <c r="D25" s="48" t="s">
        <v>4</v>
      </c>
      <c r="E25" s="50">
        <v>30000</v>
      </c>
      <c r="F25" s="50">
        <v>45000</v>
      </c>
      <c r="G25" s="98">
        <f t="shared" si="0"/>
        <v>-15000</v>
      </c>
    </row>
    <row r="26" spans="1:7" ht="18" customHeight="1" x14ac:dyDescent="0.2">
      <c r="A26" s="62"/>
      <c r="B26" s="64"/>
      <c r="C26" s="128" t="s">
        <v>42</v>
      </c>
      <c r="D26" s="130" t="s">
        <v>42</v>
      </c>
      <c r="E26" s="68">
        <v>19082000</v>
      </c>
      <c r="F26" s="68">
        <v>19082000</v>
      </c>
      <c r="G26" s="69">
        <f t="shared" si="0"/>
        <v>0</v>
      </c>
    </row>
    <row r="27" spans="1:7" ht="18" customHeight="1" x14ac:dyDescent="0.2">
      <c r="A27" s="23"/>
      <c r="B27" s="25"/>
      <c r="C27" s="25"/>
      <c r="D27" s="25" t="s">
        <v>43</v>
      </c>
      <c r="E27" s="7">
        <v>9541000</v>
      </c>
      <c r="F27" s="7">
        <v>9541000</v>
      </c>
      <c r="G27" s="98">
        <f t="shared" si="0"/>
        <v>0</v>
      </c>
    </row>
    <row r="28" spans="1:7" ht="18" customHeight="1" x14ac:dyDescent="0.2">
      <c r="A28" s="49"/>
      <c r="B28" s="48"/>
      <c r="C28" s="48"/>
      <c r="D28" s="48" t="s">
        <v>44</v>
      </c>
      <c r="E28" s="7">
        <v>9541000</v>
      </c>
      <c r="F28" s="7">
        <v>9541000</v>
      </c>
      <c r="G28" s="98">
        <f t="shared" si="0"/>
        <v>0</v>
      </c>
    </row>
    <row r="29" spans="1:7" ht="18" customHeight="1" x14ac:dyDescent="0.2">
      <c r="A29" s="62"/>
      <c r="B29" s="64"/>
      <c r="C29" s="128" t="s">
        <v>45</v>
      </c>
      <c r="D29" s="130" t="s">
        <v>45</v>
      </c>
      <c r="E29" s="68">
        <v>0</v>
      </c>
      <c r="F29" s="68">
        <v>0</v>
      </c>
      <c r="G29" s="69">
        <f t="shared" si="0"/>
        <v>0</v>
      </c>
    </row>
    <row r="30" spans="1:7" ht="18" customHeight="1" x14ac:dyDescent="0.2">
      <c r="A30" s="26"/>
      <c r="B30" s="13"/>
      <c r="C30" s="13"/>
      <c r="D30" s="13" t="s">
        <v>46</v>
      </c>
      <c r="E30" s="10">
        <v>0</v>
      </c>
      <c r="F30" s="10">
        <v>0</v>
      </c>
      <c r="G30" s="98">
        <f t="shared" si="0"/>
        <v>0</v>
      </c>
    </row>
    <row r="31" spans="1:7" ht="18" customHeight="1" x14ac:dyDescent="0.2">
      <c r="A31" s="62"/>
      <c r="B31" s="64"/>
      <c r="C31" s="128" t="s">
        <v>6</v>
      </c>
      <c r="D31" s="130" t="s">
        <v>6</v>
      </c>
      <c r="E31" s="68">
        <v>45270</v>
      </c>
      <c r="F31" s="68">
        <v>15</v>
      </c>
      <c r="G31" s="69">
        <f t="shared" si="0"/>
        <v>45255</v>
      </c>
    </row>
    <row r="32" spans="1:7" ht="18" customHeight="1" x14ac:dyDescent="0.2">
      <c r="A32" s="23"/>
      <c r="B32" s="25"/>
      <c r="C32" s="25"/>
      <c r="D32" s="25" t="s">
        <v>5</v>
      </c>
      <c r="E32" s="7">
        <v>72</v>
      </c>
      <c r="F32" s="7">
        <v>15</v>
      </c>
      <c r="G32" s="98">
        <f t="shared" si="0"/>
        <v>57</v>
      </c>
    </row>
    <row r="33" spans="1:7" ht="18" customHeight="1" x14ac:dyDescent="0.2">
      <c r="A33" s="106"/>
      <c r="B33" s="107"/>
      <c r="C33" s="107"/>
      <c r="D33" s="107" t="s">
        <v>6</v>
      </c>
      <c r="E33" s="108">
        <v>45198</v>
      </c>
      <c r="F33" s="108">
        <v>0</v>
      </c>
      <c r="G33" s="99">
        <f t="shared" si="0"/>
        <v>45198</v>
      </c>
    </row>
    <row r="34" spans="1:7" ht="22.5" customHeight="1" x14ac:dyDescent="0.2">
      <c r="A34" s="141" t="s">
        <v>55</v>
      </c>
      <c r="B34" s="141"/>
      <c r="C34" s="141"/>
      <c r="D34" s="141"/>
      <c r="E34" s="105">
        <f>E9+E13+E17+E19+E23+E26+E29+E31</f>
        <v>162832310</v>
      </c>
      <c r="F34" s="105">
        <f>F9+F13+F17+F19+F23+F26+F29+F31</f>
        <v>152727829</v>
      </c>
      <c r="G34" s="69">
        <f t="shared" si="0"/>
        <v>10104481</v>
      </c>
    </row>
    <row r="35" spans="1:7" ht="22.5" customHeight="1" x14ac:dyDescent="0.2">
      <c r="A35" s="41"/>
      <c r="B35" s="41"/>
      <c r="C35" s="41"/>
      <c r="D35" s="41"/>
      <c r="E35" s="43"/>
      <c r="F35" s="43"/>
      <c r="G35" s="43"/>
    </row>
    <row r="36" spans="1:7" ht="22.5" customHeight="1" x14ac:dyDescent="0.2">
      <c r="A36" s="41"/>
      <c r="B36" s="41"/>
      <c r="C36" s="41"/>
      <c r="D36" s="41"/>
      <c r="E36" s="43"/>
      <c r="F36" s="43"/>
      <c r="G36" s="43"/>
    </row>
    <row r="37" spans="1:7" ht="22.5" customHeight="1" x14ac:dyDescent="0.2">
      <c r="A37" s="41"/>
      <c r="B37" s="41"/>
      <c r="C37" s="41"/>
      <c r="D37" s="41"/>
      <c r="E37" s="43"/>
      <c r="F37" s="43"/>
      <c r="G37" s="43"/>
    </row>
    <row r="38" spans="1:7" ht="22.5" customHeight="1" x14ac:dyDescent="0.2">
      <c r="A38" s="41"/>
      <c r="B38" s="41"/>
      <c r="C38" s="41"/>
      <c r="D38" s="41"/>
      <c r="E38" s="43"/>
      <c r="F38" s="43"/>
      <c r="G38" s="43"/>
    </row>
    <row r="39" spans="1:7" ht="22.5" customHeight="1" x14ac:dyDescent="0.2">
      <c r="A39" s="41"/>
      <c r="B39" s="41"/>
      <c r="C39" s="41"/>
      <c r="D39" s="41"/>
      <c r="E39" s="43"/>
      <c r="F39" s="43"/>
      <c r="G39" s="43"/>
    </row>
    <row r="40" spans="1:7" ht="22.5" customHeight="1" x14ac:dyDescent="0.2">
      <c r="A40" s="41"/>
      <c r="B40" s="41"/>
      <c r="C40" s="41"/>
      <c r="D40" s="41"/>
      <c r="E40" s="43"/>
      <c r="F40" s="43"/>
      <c r="G40" s="43"/>
    </row>
    <row r="41" spans="1:7" ht="22.5" customHeight="1" x14ac:dyDescent="0.2">
      <c r="A41" s="41"/>
      <c r="B41" s="41"/>
      <c r="C41" s="41"/>
      <c r="D41" s="41"/>
      <c r="E41" s="43"/>
      <c r="F41" s="43"/>
      <c r="G41" s="43"/>
    </row>
    <row r="42" spans="1:7" ht="22.5" customHeight="1" x14ac:dyDescent="0.2">
      <c r="A42" s="41"/>
      <c r="B42" s="41"/>
      <c r="C42" s="41"/>
      <c r="D42" s="41"/>
      <c r="E42" s="43"/>
      <c r="F42" s="43"/>
      <c r="G42" s="43"/>
    </row>
    <row r="43" spans="1:7" ht="18" customHeight="1" x14ac:dyDescent="0.2">
      <c r="A43" s="28"/>
      <c r="B43" s="42"/>
      <c r="C43" s="42"/>
      <c r="D43" s="42"/>
      <c r="E43" s="121"/>
      <c r="F43" s="44"/>
      <c r="G43" s="45"/>
    </row>
    <row r="44" spans="1:7" ht="21" customHeight="1" x14ac:dyDescent="0.2">
      <c r="A44" s="83"/>
      <c r="B44" s="83"/>
      <c r="C44" s="83"/>
      <c r="D44" s="83"/>
      <c r="E44" s="83"/>
      <c r="F44" s="83"/>
      <c r="G44" s="4" t="s">
        <v>0</v>
      </c>
    </row>
    <row r="45" spans="1:7" ht="30" customHeight="1" x14ac:dyDescent="0.2">
      <c r="A45" s="143" t="s">
        <v>72</v>
      </c>
      <c r="B45" s="144"/>
      <c r="C45" s="144"/>
      <c r="D45" s="145"/>
      <c r="E45" s="152" t="s">
        <v>73</v>
      </c>
      <c r="F45" s="152" t="s">
        <v>74</v>
      </c>
      <c r="G45" s="154" t="s">
        <v>75</v>
      </c>
    </row>
    <row r="46" spans="1:7" ht="15" customHeight="1" x14ac:dyDescent="0.2">
      <c r="A46" s="146"/>
      <c r="B46" s="147"/>
      <c r="C46" s="147"/>
      <c r="D46" s="148"/>
      <c r="E46" s="153"/>
      <c r="F46" s="153"/>
      <c r="G46" s="155"/>
    </row>
    <row r="47" spans="1:7" ht="18" customHeight="1" x14ac:dyDescent="0.2">
      <c r="A47" s="65"/>
      <c r="B47" s="126" t="s">
        <v>26</v>
      </c>
      <c r="C47" s="126"/>
      <c r="D47" s="142"/>
      <c r="E47" s="16"/>
      <c r="F47" s="15"/>
      <c r="G47" s="17"/>
    </row>
    <row r="48" spans="1:7" ht="18" customHeight="1" x14ac:dyDescent="0.2">
      <c r="A48" s="65"/>
      <c r="B48" s="66"/>
      <c r="C48" s="139" t="s">
        <v>24</v>
      </c>
      <c r="D48" s="139"/>
      <c r="E48" s="71">
        <v>144883886</v>
      </c>
      <c r="F48" s="71">
        <v>142542692</v>
      </c>
      <c r="G48" s="69">
        <f t="shared" ref="G48:G90" si="3">E48-F48</f>
        <v>2341194</v>
      </c>
    </row>
    <row r="49" spans="1:7" ht="18" customHeight="1" x14ac:dyDescent="0.2">
      <c r="A49" s="27"/>
      <c r="B49" s="28"/>
      <c r="C49" s="29"/>
      <c r="D49" s="28" t="s">
        <v>81</v>
      </c>
      <c r="E49" s="19">
        <v>107830034</v>
      </c>
      <c r="F49" s="19">
        <v>101872291</v>
      </c>
      <c r="G49" s="98">
        <f t="shared" si="3"/>
        <v>5957743</v>
      </c>
    </row>
    <row r="50" spans="1:7" ht="18" customHeight="1" x14ac:dyDescent="0.2">
      <c r="A50" s="30"/>
      <c r="B50" s="31"/>
      <c r="C50" s="37"/>
      <c r="D50" s="31" t="s">
        <v>27</v>
      </c>
      <c r="E50" s="18">
        <v>5697299</v>
      </c>
      <c r="F50" s="18">
        <v>9467668</v>
      </c>
      <c r="G50" s="98">
        <f t="shared" si="3"/>
        <v>-3770369</v>
      </c>
    </row>
    <row r="51" spans="1:7" ht="18" customHeight="1" x14ac:dyDescent="0.2">
      <c r="A51" s="27"/>
      <c r="B51" s="28"/>
      <c r="C51" s="29"/>
      <c r="D51" s="28" t="s">
        <v>7</v>
      </c>
      <c r="E51" s="19">
        <v>8801246</v>
      </c>
      <c r="F51" s="19">
        <v>8357571</v>
      </c>
      <c r="G51" s="98">
        <f t="shared" si="3"/>
        <v>443675</v>
      </c>
    </row>
    <row r="52" spans="1:7" ht="18" customHeight="1" x14ac:dyDescent="0.2">
      <c r="A52" s="30"/>
      <c r="B52" s="31"/>
      <c r="C52" s="37"/>
      <c r="D52" s="31" t="s">
        <v>8</v>
      </c>
      <c r="E52" s="51">
        <v>0</v>
      </c>
      <c r="F52" s="51">
        <v>0</v>
      </c>
      <c r="G52" s="98">
        <f t="shared" si="3"/>
        <v>0</v>
      </c>
    </row>
    <row r="53" spans="1:7" s="76" customFormat="1" ht="18" customHeight="1" x14ac:dyDescent="0.2">
      <c r="A53" s="73"/>
      <c r="B53" s="74"/>
      <c r="C53" s="75"/>
      <c r="D53" s="47" t="s">
        <v>9</v>
      </c>
      <c r="E53" s="19">
        <v>2148285</v>
      </c>
      <c r="F53" s="19">
        <v>2298822</v>
      </c>
      <c r="G53" s="98">
        <f t="shared" si="3"/>
        <v>-150537</v>
      </c>
    </row>
    <row r="54" spans="1:7" ht="18" customHeight="1" x14ac:dyDescent="0.2">
      <c r="A54" s="30"/>
      <c r="B54" s="31"/>
      <c r="C54" s="37"/>
      <c r="D54" s="52" t="s">
        <v>10</v>
      </c>
      <c r="E54" s="51">
        <v>672639</v>
      </c>
      <c r="F54" s="51">
        <v>716541</v>
      </c>
      <c r="G54" s="98">
        <f t="shared" si="3"/>
        <v>-43902</v>
      </c>
    </row>
    <row r="55" spans="1:7" ht="18" customHeight="1" x14ac:dyDescent="0.2">
      <c r="A55" s="27"/>
      <c r="B55" s="28"/>
      <c r="C55" s="29"/>
      <c r="D55" s="47" t="s">
        <v>11</v>
      </c>
      <c r="E55" s="19">
        <v>86502</v>
      </c>
      <c r="F55" s="19">
        <v>79437</v>
      </c>
      <c r="G55" s="98">
        <f t="shared" si="3"/>
        <v>7065</v>
      </c>
    </row>
    <row r="56" spans="1:7" ht="18" customHeight="1" x14ac:dyDescent="0.2">
      <c r="A56" s="30"/>
      <c r="B56" s="31"/>
      <c r="C56" s="37"/>
      <c r="D56" s="31" t="s">
        <v>12</v>
      </c>
      <c r="E56" s="51">
        <v>37460</v>
      </c>
      <c r="F56" s="51">
        <v>15904</v>
      </c>
      <c r="G56" s="98">
        <f t="shared" si="3"/>
        <v>21556</v>
      </c>
    </row>
    <row r="57" spans="1:7" s="76" customFormat="1" ht="18" customHeight="1" x14ac:dyDescent="0.2">
      <c r="A57" s="77"/>
      <c r="B57" s="78"/>
      <c r="C57" s="79"/>
      <c r="D57" s="52" t="s">
        <v>13</v>
      </c>
      <c r="E57" s="51">
        <v>216263</v>
      </c>
      <c r="F57" s="51">
        <v>277985</v>
      </c>
      <c r="G57" s="98">
        <f t="shared" si="3"/>
        <v>-61722</v>
      </c>
    </row>
    <row r="58" spans="1:7" s="76" customFormat="1" ht="18" customHeight="1" x14ac:dyDescent="0.2">
      <c r="A58" s="73"/>
      <c r="B58" s="74"/>
      <c r="C58" s="75"/>
      <c r="D58" s="28" t="s">
        <v>14</v>
      </c>
      <c r="E58" s="19">
        <v>605234</v>
      </c>
      <c r="F58" s="19">
        <v>654224</v>
      </c>
      <c r="G58" s="98">
        <f t="shared" si="3"/>
        <v>-48990</v>
      </c>
    </row>
    <row r="59" spans="1:7" s="76" customFormat="1" ht="18" customHeight="1" x14ac:dyDescent="0.2">
      <c r="A59" s="77"/>
      <c r="B59" s="78"/>
      <c r="C59" s="79"/>
      <c r="D59" s="31" t="s">
        <v>15</v>
      </c>
      <c r="E59" s="51">
        <v>844934</v>
      </c>
      <c r="F59" s="51">
        <v>951026</v>
      </c>
      <c r="G59" s="98">
        <f t="shared" si="3"/>
        <v>-106092</v>
      </c>
    </row>
    <row r="60" spans="1:7" s="76" customFormat="1" ht="18" customHeight="1" x14ac:dyDescent="0.2">
      <c r="A60" s="73"/>
      <c r="B60" s="74"/>
      <c r="C60" s="75"/>
      <c r="D60" s="28" t="s">
        <v>50</v>
      </c>
      <c r="E60" s="19">
        <v>81197</v>
      </c>
      <c r="F60" s="19">
        <v>88105</v>
      </c>
      <c r="G60" s="98">
        <f t="shared" si="3"/>
        <v>-6908</v>
      </c>
    </row>
    <row r="61" spans="1:7" ht="18" customHeight="1" x14ac:dyDescent="0.2">
      <c r="A61" s="30"/>
      <c r="B61" s="31"/>
      <c r="C61" s="37"/>
      <c r="D61" s="31" t="s">
        <v>47</v>
      </c>
      <c r="E61" s="51">
        <v>306942</v>
      </c>
      <c r="F61" s="51">
        <v>286841</v>
      </c>
      <c r="G61" s="98">
        <f t="shared" si="3"/>
        <v>20101</v>
      </c>
    </row>
    <row r="62" spans="1:7" s="76" customFormat="1" ht="18" customHeight="1" x14ac:dyDescent="0.2">
      <c r="A62" s="77"/>
      <c r="B62" s="78"/>
      <c r="C62" s="79"/>
      <c r="D62" s="31" t="s">
        <v>17</v>
      </c>
      <c r="E62" s="51">
        <v>4926222</v>
      </c>
      <c r="F62" s="51">
        <v>5033626</v>
      </c>
      <c r="G62" s="98">
        <f>E62-F62</f>
        <v>-107404</v>
      </c>
    </row>
    <row r="63" spans="1:7" s="76" customFormat="1" ht="18" customHeight="1" x14ac:dyDescent="0.2">
      <c r="A63" s="73"/>
      <c r="B63" s="28"/>
      <c r="C63" s="29"/>
      <c r="D63" s="47" t="s">
        <v>48</v>
      </c>
      <c r="E63" s="19">
        <v>1345434</v>
      </c>
      <c r="F63" s="19">
        <v>1147119</v>
      </c>
      <c r="G63" s="98">
        <f t="shared" si="3"/>
        <v>198315</v>
      </c>
    </row>
    <row r="64" spans="1:7" ht="18" customHeight="1" x14ac:dyDescent="0.2">
      <c r="A64" s="30"/>
      <c r="B64" s="31"/>
      <c r="C64" s="37"/>
      <c r="D64" s="31" t="s">
        <v>29</v>
      </c>
      <c r="E64" s="51">
        <v>52000</v>
      </c>
      <c r="F64" s="51">
        <v>0</v>
      </c>
      <c r="G64" s="98">
        <f t="shared" si="3"/>
        <v>52000</v>
      </c>
    </row>
    <row r="65" spans="1:7" s="76" customFormat="1" ht="18" customHeight="1" x14ac:dyDescent="0.2">
      <c r="A65" s="27"/>
      <c r="B65" s="28"/>
      <c r="C65" s="29"/>
      <c r="D65" s="28" t="s">
        <v>19</v>
      </c>
      <c r="E65" s="19">
        <v>6564803</v>
      </c>
      <c r="F65" s="19">
        <v>7196992</v>
      </c>
      <c r="G65" s="98">
        <f t="shared" si="3"/>
        <v>-632189</v>
      </c>
    </row>
    <row r="66" spans="1:7" s="76" customFormat="1" ht="18" customHeight="1" x14ac:dyDescent="0.2">
      <c r="A66" s="77"/>
      <c r="B66" s="31"/>
      <c r="C66" s="37"/>
      <c r="D66" s="31" t="s">
        <v>21</v>
      </c>
      <c r="E66" s="51">
        <v>0</v>
      </c>
      <c r="F66" s="51">
        <v>139844</v>
      </c>
      <c r="G66" s="98">
        <f t="shared" si="3"/>
        <v>-139844</v>
      </c>
    </row>
    <row r="67" spans="1:7" ht="18" customHeight="1" x14ac:dyDescent="0.2">
      <c r="A67" s="27"/>
      <c r="B67" s="28"/>
      <c r="C67" s="29"/>
      <c r="D67" s="28" t="s">
        <v>30</v>
      </c>
      <c r="E67" s="19">
        <v>0</v>
      </c>
      <c r="F67" s="19">
        <v>0</v>
      </c>
      <c r="G67" s="98">
        <f t="shared" si="3"/>
        <v>0</v>
      </c>
    </row>
    <row r="68" spans="1:7" ht="18" customHeight="1" x14ac:dyDescent="0.2">
      <c r="A68" s="30"/>
      <c r="B68" s="31"/>
      <c r="C68" s="37"/>
      <c r="D68" s="31" t="s">
        <v>31</v>
      </c>
      <c r="E68" s="51">
        <v>0</v>
      </c>
      <c r="F68" s="51">
        <v>0</v>
      </c>
      <c r="G68" s="98">
        <f t="shared" si="3"/>
        <v>0</v>
      </c>
    </row>
    <row r="69" spans="1:7" s="76" customFormat="1" ht="18" customHeight="1" x14ac:dyDescent="0.2">
      <c r="A69" s="73"/>
      <c r="B69" s="74"/>
      <c r="C69" s="75"/>
      <c r="D69" s="28" t="s">
        <v>20</v>
      </c>
      <c r="E69" s="19">
        <v>2206255</v>
      </c>
      <c r="F69" s="19">
        <v>1274717</v>
      </c>
      <c r="G69" s="98">
        <f t="shared" si="3"/>
        <v>931538</v>
      </c>
    </row>
    <row r="70" spans="1:7" s="76" customFormat="1" ht="18" customHeight="1" x14ac:dyDescent="0.2">
      <c r="A70" s="77"/>
      <c r="B70" s="78"/>
      <c r="C70" s="79"/>
      <c r="D70" s="31" t="s">
        <v>51</v>
      </c>
      <c r="E70" s="51">
        <v>3770</v>
      </c>
      <c r="F70" s="51">
        <v>145149</v>
      </c>
      <c r="G70" s="98">
        <f t="shared" si="3"/>
        <v>-141379</v>
      </c>
    </row>
    <row r="71" spans="1:7" s="76" customFormat="1" ht="18" customHeight="1" x14ac:dyDescent="0.2">
      <c r="A71" s="77"/>
      <c r="B71" s="78"/>
      <c r="C71" s="79"/>
      <c r="D71" s="52" t="s">
        <v>16</v>
      </c>
      <c r="E71" s="51">
        <v>54091</v>
      </c>
      <c r="F71" s="51">
        <v>1502</v>
      </c>
      <c r="G71" s="98">
        <f t="shared" si="3"/>
        <v>52589</v>
      </c>
    </row>
    <row r="72" spans="1:7" s="76" customFormat="1" ht="18" customHeight="1" x14ac:dyDescent="0.2">
      <c r="A72" s="80"/>
      <c r="B72" s="81"/>
      <c r="C72" s="82"/>
      <c r="D72" s="32" t="s">
        <v>18</v>
      </c>
      <c r="E72" s="39">
        <v>2108988</v>
      </c>
      <c r="F72" s="39">
        <v>2435452</v>
      </c>
      <c r="G72" s="98">
        <f t="shared" si="3"/>
        <v>-326464</v>
      </c>
    </row>
    <row r="73" spans="1:7" s="76" customFormat="1" ht="18" customHeight="1" x14ac:dyDescent="0.2">
      <c r="A73" s="73"/>
      <c r="B73" s="74"/>
      <c r="C73" s="29"/>
      <c r="D73" s="47" t="s">
        <v>23</v>
      </c>
      <c r="E73" s="19">
        <v>7862</v>
      </c>
      <c r="F73" s="19">
        <v>0</v>
      </c>
      <c r="G73" s="98">
        <f t="shared" si="3"/>
        <v>7862</v>
      </c>
    </row>
    <row r="74" spans="1:7" ht="18" customHeight="1" x14ac:dyDescent="0.2">
      <c r="A74" s="30"/>
      <c r="B74" s="31"/>
      <c r="C74" s="37"/>
      <c r="D74" s="31" t="s">
        <v>49</v>
      </c>
      <c r="E74" s="51">
        <v>100000</v>
      </c>
      <c r="F74" s="51">
        <v>0</v>
      </c>
      <c r="G74" s="98">
        <f t="shared" si="3"/>
        <v>100000</v>
      </c>
    </row>
    <row r="75" spans="1:7" ht="18" customHeight="1" x14ac:dyDescent="0.2">
      <c r="A75" s="30"/>
      <c r="B75" s="32"/>
      <c r="C75" s="33"/>
      <c r="D75" s="32" t="s">
        <v>22</v>
      </c>
      <c r="E75" s="39">
        <v>68272</v>
      </c>
      <c r="F75" s="39">
        <v>0</v>
      </c>
      <c r="G75" s="98">
        <f t="shared" si="3"/>
        <v>68272</v>
      </c>
    </row>
    <row r="76" spans="1:7" s="76" customFormat="1" ht="18" customHeight="1" x14ac:dyDescent="0.2">
      <c r="A76" s="77"/>
      <c r="B76" s="78"/>
      <c r="C76" s="79"/>
      <c r="D76" s="52" t="s">
        <v>52</v>
      </c>
      <c r="E76" s="54">
        <v>11868</v>
      </c>
      <c r="F76" s="54">
        <v>11934</v>
      </c>
      <c r="G76" s="98">
        <f t="shared" si="3"/>
        <v>-66</v>
      </c>
    </row>
    <row r="77" spans="1:7" ht="18" customHeight="1" x14ac:dyDescent="0.2">
      <c r="A77" s="30"/>
      <c r="B77" s="31"/>
      <c r="C77" s="37"/>
      <c r="D77" s="52" t="s">
        <v>54</v>
      </c>
      <c r="E77" s="54">
        <v>14796</v>
      </c>
      <c r="F77" s="54">
        <v>15237</v>
      </c>
      <c r="G77" s="98">
        <f t="shared" si="3"/>
        <v>-441</v>
      </c>
    </row>
    <row r="78" spans="1:7" ht="18" customHeight="1" x14ac:dyDescent="0.2">
      <c r="A78" s="94"/>
      <c r="B78" s="31"/>
      <c r="C78" s="37"/>
      <c r="D78" s="52" t="s">
        <v>77</v>
      </c>
      <c r="E78" s="54">
        <v>91490</v>
      </c>
      <c r="F78" s="54">
        <v>74705</v>
      </c>
      <c r="G78" s="98">
        <f t="shared" si="3"/>
        <v>16785</v>
      </c>
    </row>
    <row r="79" spans="1:7" s="76" customFormat="1" ht="18" customHeight="1" x14ac:dyDescent="0.2">
      <c r="A79" s="80"/>
      <c r="B79" s="78"/>
      <c r="C79" s="79"/>
      <c r="D79" s="52" t="s">
        <v>58</v>
      </c>
      <c r="E79" s="54">
        <v>0</v>
      </c>
      <c r="F79" s="54">
        <v>0</v>
      </c>
      <c r="G79" s="98">
        <f t="shared" si="3"/>
        <v>0</v>
      </c>
    </row>
    <row r="80" spans="1:7" ht="18" customHeight="1" x14ac:dyDescent="0.2">
      <c r="A80" s="65"/>
      <c r="B80" s="67"/>
      <c r="C80" s="139" t="s">
        <v>25</v>
      </c>
      <c r="D80" s="140"/>
      <c r="E80" s="72">
        <v>4566388</v>
      </c>
      <c r="F80" s="72">
        <v>4797396</v>
      </c>
      <c r="G80" s="69">
        <f t="shared" si="3"/>
        <v>-231008</v>
      </c>
    </row>
    <row r="81" spans="1:10" ht="18" customHeight="1" x14ac:dyDescent="0.2">
      <c r="A81" s="34"/>
      <c r="B81" s="35"/>
      <c r="C81" s="36"/>
      <c r="D81" s="53" t="s">
        <v>7</v>
      </c>
      <c r="E81" s="21">
        <v>949487</v>
      </c>
      <c r="F81" s="21">
        <v>1075355</v>
      </c>
      <c r="G81" s="98">
        <f t="shared" si="3"/>
        <v>-125868</v>
      </c>
    </row>
    <row r="82" spans="1:10" s="76" customFormat="1" ht="18" customHeight="1" x14ac:dyDescent="0.2">
      <c r="A82" s="77"/>
      <c r="B82" s="78"/>
      <c r="C82" s="79"/>
      <c r="D82" s="52" t="s">
        <v>9</v>
      </c>
      <c r="E82" s="54">
        <v>795412</v>
      </c>
      <c r="F82" s="54">
        <v>606941</v>
      </c>
      <c r="G82" s="98">
        <f t="shared" si="3"/>
        <v>188471</v>
      </c>
    </row>
    <row r="83" spans="1:10" ht="18" customHeight="1" x14ac:dyDescent="0.2">
      <c r="A83" s="27"/>
      <c r="B83" s="28"/>
      <c r="C83" s="29"/>
      <c r="D83" s="47" t="s">
        <v>10</v>
      </c>
      <c r="E83" s="20">
        <v>118701</v>
      </c>
      <c r="F83" s="20">
        <v>92199</v>
      </c>
      <c r="G83" s="98">
        <f t="shared" si="3"/>
        <v>26502</v>
      </c>
      <c r="J83" s="40"/>
    </row>
    <row r="84" spans="1:10" ht="18" customHeight="1" x14ac:dyDescent="0.2">
      <c r="A84" s="30"/>
      <c r="B84" s="31"/>
      <c r="C84" s="37"/>
      <c r="D84" s="52" t="s">
        <v>11</v>
      </c>
      <c r="E84" s="54">
        <v>14206</v>
      </c>
      <c r="F84" s="54">
        <v>10221</v>
      </c>
      <c r="G84" s="98">
        <f t="shared" si="3"/>
        <v>3985</v>
      </c>
    </row>
    <row r="85" spans="1:10" ht="18" customHeight="1" x14ac:dyDescent="0.2">
      <c r="A85" s="27"/>
      <c r="B85" s="28"/>
      <c r="C85" s="29"/>
      <c r="D85" s="28" t="s">
        <v>12</v>
      </c>
      <c r="E85" s="55">
        <v>16056</v>
      </c>
      <c r="F85" s="55">
        <v>5508</v>
      </c>
      <c r="G85" s="98">
        <f t="shared" si="3"/>
        <v>10548</v>
      </c>
    </row>
    <row r="86" spans="1:10" s="76" customFormat="1" ht="18" customHeight="1" x14ac:dyDescent="0.2">
      <c r="A86" s="77"/>
      <c r="B86" s="78"/>
      <c r="C86" s="79"/>
      <c r="D86" s="31" t="s">
        <v>13</v>
      </c>
      <c r="E86" s="18">
        <v>177382</v>
      </c>
      <c r="F86" s="18">
        <v>210517</v>
      </c>
      <c r="G86" s="98">
        <f t="shared" si="3"/>
        <v>-33135</v>
      </c>
    </row>
    <row r="87" spans="1:10" s="76" customFormat="1" ht="18" customHeight="1" x14ac:dyDescent="0.2">
      <c r="A87" s="73"/>
      <c r="B87" s="74"/>
      <c r="C87" s="29"/>
      <c r="D87" s="47" t="s">
        <v>14</v>
      </c>
      <c r="E87" s="20">
        <v>67066</v>
      </c>
      <c r="F87" s="20">
        <v>74564</v>
      </c>
      <c r="G87" s="98">
        <f t="shared" si="3"/>
        <v>-7498</v>
      </c>
    </row>
    <row r="88" spans="1:10" s="76" customFormat="1" ht="18" customHeight="1" x14ac:dyDescent="0.2">
      <c r="A88" s="77"/>
      <c r="B88" s="78"/>
      <c r="C88" s="79"/>
      <c r="D88" s="52" t="s">
        <v>15</v>
      </c>
      <c r="E88" s="54">
        <v>355845</v>
      </c>
      <c r="F88" s="54">
        <v>428822</v>
      </c>
      <c r="G88" s="98">
        <f t="shared" si="3"/>
        <v>-72977</v>
      </c>
    </row>
    <row r="89" spans="1:10" s="76" customFormat="1" ht="18" customHeight="1" x14ac:dyDescent="0.2">
      <c r="A89" s="77"/>
      <c r="B89" s="78"/>
      <c r="C89" s="79"/>
      <c r="D89" s="52" t="s">
        <v>50</v>
      </c>
      <c r="E89" s="54">
        <v>20299</v>
      </c>
      <c r="F89" s="54">
        <v>18302</v>
      </c>
      <c r="G89" s="98">
        <f t="shared" si="3"/>
        <v>1997</v>
      </c>
    </row>
    <row r="90" spans="1:10" ht="18" customHeight="1" x14ac:dyDescent="0.2">
      <c r="A90" s="30"/>
      <c r="B90" s="31"/>
      <c r="C90" s="37"/>
      <c r="D90" s="52" t="s">
        <v>47</v>
      </c>
      <c r="E90" s="18">
        <v>131170</v>
      </c>
      <c r="F90" s="18">
        <v>108597</v>
      </c>
      <c r="G90" s="98">
        <f t="shared" si="3"/>
        <v>22573</v>
      </c>
    </row>
    <row r="91" spans="1:10" ht="17.25" customHeight="1" x14ac:dyDescent="0.2">
      <c r="E91" s="122"/>
    </row>
    <row r="92" spans="1:10" ht="21" customHeight="1" x14ac:dyDescent="0.2">
      <c r="A92" s="83"/>
      <c r="B92" s="83"/>
      <c r="C92" s="83"/>
      <c r="D92" s="83"/>
      <c r="E92" s="83"/>
      <c r="F92" s="83"/>
      <c r="G92" s="4" t="s">
        <v>0</v>
      </c>
    </row>
    <row r="93" spans="1:10" ht="30" customHeight="1" x14ac:dyDescent="0.2">
      <c r="A93" s="143" t="s">
        <v>72</v>
      </c>
      <c r="B93" s="144"/>
      <c r="C93" s="144"/>
      <c r="D93" s="145"/>
      <c r="E93" s="152" t="s">
        <v>73</v>
      </c>
      <c r="F93" s="152" t="s">
        <v>74</v>
      </c>
      <c r="G93" s="154" t="s">
        <v>75</v>
      </c>
    </row>
    <row r="94" spans="1:10" ht="15" customHeight="1" x14ac:dyDescent="0.2">
      <c r="A94" s="146"/>
      <c r="B94" s="147"/>
      <c r="C94" s="147"/>
      <c r="D94" s="148"/>
      <c r="E94" s="153"/>
      <c r="F94" s="153"/>
      <c r="G94" s="155"/>
    </row>
    <row r="95" spans="1:10" s="76" customFormat="1" ht="18" customHeight="1" x14ac:dyDescent="0.2">
      <c r="A95" s="80"/>
      <c r="B95" s="81"/>
      <c r="C95" s="82"/>
      <c r="D95" s="56" t="s">
        <v>17</v>
      </c>
      <c r="E95" s="22">
        <v>547346</v>
      </c>
      <c r="F95" s="22">
        <v>640479</v>
      </c>
      <c r="G95" s="98">
        <f>E95-F95</f>
        <v>-93133</v>
      </c>
    </row>
    <row r="96" spans="1:10" s="76" customFormat="1" ht="18" customHeight="1" x14ac:dyDescent="0.2">
      <c r="A96" s="73"/>
      <c r="B96" s="74"/>
      <c r="C96" s="75"/>
      <c r="D96" s="47" t="s">
        <v>48</v>
      </c>
      <c r="E96" s="20">
        <v>70833</v>
      </c>
      <c r="F96" s="20">
        <v>41588</v>
      </c>
      <c r="G96" s="98">
        <f t="shared" ref="G96:G108" si="4">E96-F96</f>
        <v>29245</v>
      </c>
    </row>
    <row r="97" spans="1:11" s="76" customFormat="1" ht="18" customHeight="1" x14ac:dyDescent="0.2">
      <c r="A97" s="77"/>
      <c r="B97" s="78"/>
      <c r="C97" s="79"/>
      <c r="D97" s="52" t="s">
        <v>20</v>
      </c>
      <c r="E97" s="54">
        <v>259763</v>
      </c>
      <c r="F97" s="54">
        <v>149602</v>
      </c>
      <c r="G97" s="98">
        <f t="shared" si="4"/>
        <v>110161</v>
      </c>
    </row>
    <row r="98" spans="1:11" s="76" customFormat="1" ht="18" customHeight="1" x14ac:dyDescent="0.2">
      <c r="A98" s="73"/>
      <c r="B98" s="74"/>
      <c r="C98" s="75"/>
      <c r="D98" s="47" t="s">
        <v>51</v>
      </c>
      <c r="E98" s="20">
        <v>0</v>
      </c>
      <c r="F98" s="20">
        <v>0</v>
      </c>
      <c r="G98" s="98">
        <f t="shared" si="4"/>
        <v>0</v>
      </c>
    </row>
    <row r="99" spans="1:11" s="76" customFormat="1" ht="18" customHeight="1" x14ac:dyDescent="0.2">
      <c r="A99" s="77"/>
      <c r="B99" s="78"/>
      <c r="C99" s="79"/>
      <c r="D99" s="52" t="s">
        <v>16</v>
      </c>
      <c r="E99" s="54">
        <v>21974</v>
      </c>
      <c r="F99" s="54">
        <v>604</v>
      </c>
      <c r="G99" s="98">
        <f t="shared" si="4"/>
        <v>21370</v>
      </c>
    </row>
    <row r="100" spans="1:11" s="76" customFormat="1" ht="18" customHeight="1" x14ac:dyDescent="0.2">
      <c r="A100" s="77"/>
      <c r="B100" s="78"/>
      <c r="C100" s="37"/>
      <c r="D100" s="52" t="s">
        <v>18</v>
      </c>
      <c r="E100" s="54">
        <v>234140</v>
      </c>
      <c r="F100" s="54">
        <v>246024</v>
      </c>
      <c r="G100" s="98">
        <f t="shared" si="4"/>
        <v>-11884</v>
      </c>
    </row>
    <row r="101" spans="1:11" s="76" customFormat="1" ht="18" customHeight="1" x14ac:dyDescent="0.2">
      <c r="A101" s="80"/>
      <c r="B101" s="32"/>
      <c r="C101" s="33"/>
      <c r="D101" s="56" t="s">
        <v>23</v>
      </c>
      <c r="E101" s="38">
        <v>102591</v>
      </c>
      <c r="F101" s="38">
        <v>82233</v>
      </c>
      <c r="G101" s="98">
        <f t="shared" si="4"/>
        <v>20358</v>
      </c>
    </row>
    <row r="102" spans="1:11" ht="18" customHeight="1" x14ac:dyDescent="0.2">
      <c r="A102" s="27"/>
      <c r="B102" s="28"/>
      <c r="C102" s="29"/>
      <c r="D102" s="47" t="s">
        <v>49</v>
      </c>
      <c r="E102" s="20">
        <v>198000</v>
      </c>
      <c r="F102" s="20">
        <v>412050</v>
      </c>
      <c r="G102" s="98">
        <f t="shared" si="4"/>
        <v>-214050</v>
      </c>
      <c r="K102" s="40"/>
    </row>
    <row r="103" spans="1:11" ht="18" customHeight="1" x14ac:dyDescent="0.2">
      <c r="A103" s="30"/>
      <c r="B103" s="31"/>
      <c r="C103" s="37"/>
      <c r="D103" s="52" t="s">
        <v>22</v>
      </c>
      <c r="E103" s="54">
        <v>6228</v>
      </c>
      <c r="F103" s="54">
        <v>73954</v>
      </c>
      <c r="G103" s="98">
        <f t="shared" si="4"/>
        <v>-67726</v>
      </c>
    </row>
    <row r="104" spans="1:11" ht="18" customHeight="1" x14ac:dyDescent="0.2">
      <c r="A104" s="30"/>
      <c r="B104" s="31"/>
      <c r="C104" s="37"/>
      <c r="D104" s="52" t="s">
        <v>52</v>
      </c>
      <c r="E104" s="54">
        <v>22020</v>
      </c>
      <c r="F104" s="54">
        <v>22151</v>
      </c>
      <c r="G104" s="98">
        <f t="shared" si="4"/>
        <v>-131</v>
      </c>
    </row>
    <row r="105" spans="1:11" s="76" customFormat="1" ht="18" customHeight="1" x14ac:dyDescent="0.2">
      <c r="A105" s="77"/>
      <c r="B105" s="78"/>
      <c r="C105" s="79"/>
      <c r="D105" s="52" t="s">
        <v>76</v>
      </c>
      <c r="E105" s="54">
        <v>433404</v>
      </c>
      <c r="F105" s="54">
        <v>446463</v>
      </c>
      <c r="G105" s="98">
        <f t="shared" si="4"/>
        <v>-13059</v>
      </c>
    </row>
    <row r="106" spans="1:11" ht="18" customHeight="1" x14ac:dyDescent="0.2">
      <c r="A106" s="34"/>
      <c r="B106" s="35"/>
      <c r="C106" s="36"/>
      <c r="D106" s="35" t="s">
        <v>77</v>
      </c>
      <c r="E106" s="109">
        <v>24465</v>
      </c>
      <c r="F106" s="109">
        <v>51222</v>
      </c>
      <c r="G106" s="99">
        <f t="shared" si="4"/>
        <v>-26757</v>
      </c>
    </row>
    <row r="107" spans="1:11" ht="22.5" customHeight="1" x14ac:dyDescent="0.2">
      <c r="A107" s="138" t="s">
        <v>56</v>
      </c>
      <c r="B107" s="139"/>
      <c r="C107" s="139"/>
      <c r="D107" s="140"/>
      <c r="E107" s="71">
        <v>149450274</v>
      </c>
      <c r="F107" s="71">
        <v>147340088</v>
      </c>
      <c r="G107" s="69">
        <f t="shared" si="4"/>
        <v>2110186</v>
      </c>
    </row>
    <row r="108" spans="1:11" ht="18" customHeight="1" x14ac:dyDescent="0.2">
      <c r="A108" s="133" t="s">
        <v>57</v>
      </c>
      <c r="B108" s="134"/>
      <c r="C108" s="134"/>
      <c r="D108" s="135"/>
      <c r="E108" s="93">
        <f>E34-E107</f>
        <v>13382036</v>
      </c>
      <c r="F108" s="93">
        <f>F34-F107</f>
        <v>5387741</v>
      </c>
      <c r="G108" s="70">
        <f t="shared" si="4"/>
        <v>7994295</v>
      </c>
    </row>
    <row r="109" spans="1:11" ht="18" customHeight="1" x14ac:dyDescent="0.2">
      <c r="A109" s="97"/>
      <c r="B109" s="95"/>
      <c r="C109" s="95"/>
      <c r="D109" s="96"/>
      <c r="E109" s="89"/>
      <c r="F109" s="89"/>
      <c r="G109" s="69"/>
    </row>
    <row r="110" spans="1:11" ht="18" customHeight="1" x14ac:dyDescent="0.2">
      <c r="A110" s="63"/>
      <c r="B110" s="129" t="s">
        <v>69</v>
      </c>
      <c r="C110" s="129"/>
      <c r="D110" s="136"/>
      <c r="E110" s="9"/>
      <c r="F110" s="9"/>
      <c r="G110" s="87"/>
    </row>
    <row r="111" spans="1:11" ht="18" customHeight="1" x14ac:dyDescent="0.2">
      <c r="A111" s="90"/>
      <c r="B111" s="126" t="s">
        <v>64</v>
      </c>
      <c r="C111" s="126"/>
      <c r="D111" s="127"/>
      <c r="E111" s="89"/>
      <c r="F111" s="89"/>
      <c r="G111" s="87"/>
    </row>
    <row r="112" spans="1:11" ht="18" customHeight="1" x14ac:dyDescent="0.2">
      <c r="A112" s="80"/>
      <c r="B112" s="81"/>
      <c r="C112" s="82"/>
      <c r="D112" s="52" t="s">
        <v>59</v>
      </c>
      <c r="E112" s="38">
        <v>0</v>
      </c>
      <c r="F112" s="38">
        <v>0</v>
      </c>
      <c r="G112" s="85"/>
    </row>
    <row r="113" spans="1:11" ht="18" customHeight="1" x14ac:dyDescent="0.2">
      <c r="A113" s="97"/>
      <c r="B113" s="126" t="s">
        <v>60</v>
      </c>
      <c r="C113" s="126"/>
      <c r="D113" s="127"/>
      <c r="E113" s="103">
        <v>0</v>
      </c>
      <c r="F113" s="103">
        <v>0</v>
      </c>
      <c r="G113" s="98"/>
      <c r="H113" s="40"/>
    </row>
    <row r="114" spans="1:11" ht="18" customHeight="1" x14ac:dyDescent="0.2">
      <c r="A114" s="88"/>
      <c r="B114" s="126" t="s">
        <v>65</v>
      </c>
      <c r="C114" s="126"/>
      <c r="D114" s="137"/>
      <c r="E114" s="104"/>
      <c r="F114" s="104"/>
      <c r="G114" s="85"/>
    </row>
    <row r="115" spans="1:11" ht="18" customHeight="1" x14ac:dyDescent="0.2">
      <c r="A115" s="80"/>
      <c r="B115" s="81"/>
      <c r="C115" s="82"/>
      <c r="D115" s="56" t="s">
        <v>61</v>
      </c>
      <c r="E115" s="38">
        <v>0</v>
      </c>
      <c r="F115" s="38">
        <v>0</v>
      </c>
      <c r="G115" s="85"/>
    </row>
    <row r="116" spans="1:11" ht="18" customHeight="1" x14ac:dyDescent="0.2">
      <c r="A116" s="97"/>
      <c r="B116" s="134" t="s">
        <v>62</v>
      </c>
      <c r="C116" s="134"/>
      <c r="D116" s="135"/>
      <c r="E116" s="102">
        <v>0</v>
      </c>
      <c r="F116" s="102">
        <v>0</v>
      </c>
      <c r="G116" s="99"/>
    </row>
    <row r="117" spans="1:11" ht="18" customHeight="1" x14ac:dyDescent="0.2">
      <c r="A117" s="125" t="s">
        <v>63</v>
      </c>
      <c r="B117" s="126"/>
      <c r="C117" s="126"/>
      <c r="D117" s="127"/>
      <c r="E117" s="100">
        <v>0</v>
      </c>
      <c r="F117" s="100">
        <v>0</v>
      </c>
      <c r="G117" s="98"/>
    </row>
    <row r="118" spans="1:11" ht="18" customHeight="1" x14ac:dyDescent="0.2">
      <c r="A118" s="125" t="s">
        <v>66</v>
      </c>
      <c r="B118" s="126"/>
      <c r="C118" s="126"/>
      <c r="D118" s="127"/>
      <c r="E118" s="102">
        <v>13382036</v>
      </c>
      <c r="F118" s="102">
        <v>5387741</v>
      </c>
      <c r="G118" s="101">
        <f>E118-F118</f>
        <v>7994295</v>
      </c>
      <c r="I118" s="40"/>
    </row>
    <row r="119" spans="1:11" ht="18" customHeight="1" x14ac:dyDescent="0.2">
      <c r="A119" s="125" t="s">
        <v>67</v>
      </c>
      <c r="B119" s="126"/>
      <c r="C119" s="126"/>
      <c r="D119" s="127"/>
      <c r="E119" s="100">
        <v>177111</v>
      </c>
      <c r="F119" s="100">
        <v>-5210630</v>
      </c>
      <c r="G119" s="98">
        <f t="shared" ref="G119:G122" si="5">E119-F119</f>
        <v>5387741</v>
      </c>
    </row>
    <row r="120" spans="1:11" ht="18" customHeight="1" x14ac:dyDescent="0.2">
      <c r="A120" s="125" t="s">
        <v>68</v>
      </c>
      <c r="B120" s="126"/>
      <c r="C120" s="126"/>
      <c r="D120" s="127"/>
      <c r="E120" s="102">
        <v>13559147</v>
      </c>
      <c r="F120" s="102">
        <v>177111</v>
      </c>
      <c r="G120" s="98">
        <f t="shared" si="5"/>
        <v>13382036</v>
      </c>
    </row>
    <row r="121" spans="1:11" ht="18" customHeight="1" x14ac:dyDescent="0.2">
      <c r="A121" s="133" t="s">
        <v>70</v>
      </c>
      <c r="B121" s="134"/>
      <c r="C121" s="134"/>
      <c r="D121" s="135"/>
      <c r="E121" s="102">
        <v>0</v>
      </c>
      <c r="F121" s="102">
        <v>0</v>
      </c>
      <c r="G121" s="99">
        <f t="shared" si="5"/>
        <v>0</v>
      </c>
    </row>
    <row r="122" spans="1:11" ht="18" customHeight="1" x14ac:dyDescent="0.2">
      <c r="A122" s="125" t="s">
        <v>71</v>
      </c>
      <c r="B122" s="126"/>
      <c r="C122" s="126"/>
      <c r="D122" s="127"/>
      <c r="E122" s="86">
        <v>13559147</v>
      </c>
      <c r="F122" s="86">
        <v>177111</v>
      </c>
      <c r="G122" s="69">
        <f t="shared" si="5"/>
        <v>13382036</v>
      </c>
    </row>
    <row r="123" spans="1:11" ht="18" customHeight="1" x14ac:dyDescent="0.2">
      <c r="A123" s="124"/>
      <c r="B123" s="124"/>
      <c r="C123" s="124"/>
      <c r="D123" s="124"/>
      <c r="E123" s="124"/>
      <c r="F123" s="124"/>
      <c r="G123" s="124"/>
    </row>
    <row r="124" spans="1:11" ht="18" customHeight="1" x14ac:dyDescent="0.2">
      <c r="A124" s="124"/>
      <c r="B124" s="124"/>
      <c r="C124" s="124"/>
      <c r="D124" s="124"/>
      <c r="E124" s="124"/>
      <c r="F124" s="124"/>
      <c r="G124" s="124"/>
    </row>
    <row r="125" spans="1:11" ht="18" customHeight="1" x14ac:dyDescent="0.2">
      <c r="A125" s="84"/>
      <c r="B125" s="84"/>
      <c r="C125" s="84"/>
      <c r="D125" s="84"/>
      <c r="E125" s="91"/>
      <c r="F125" s="91"/>
      <c r="G125" s="92"/>
    </row>
    <row r="126" spans="1:11" ht="18" customHeight="1" x14ac:dyDescent="0.2">
      <c r="A126" s="84"/>
      <c r="B126" s="84"/>
      <c r="C126" s="84"/>
      <c r="D126" s="84"/>
      <c r="E126" s="91"/>
      <c r="F126" s="91"/>
      <c r="G126" s="92"/>
    </row>
    <row r="127" spans="1:11" ht="18" customHeight="1" x14ac:dyDescent="0.2">
      <c r="A127" s="84"/>
      <c r="B127" s="84"/>
      <c r="C127" s="84"/>
      <c r="D127" s="84"/>
      <c r="E127" s="91"/>
      <c r="F127" s="91"/>
      <c r="G127" s="92"/>
      <c r="K127" s="40"/>
    </row>
    <row r="128" spans="1:11" ht="18" customHeight="1" x14ac:dyDescent="0.2">
      <c r="A128" s="84"/>
      <c r="B128" s="84"/>
      <c r="C128" s="84"/>
      <c r="D128" s="84"/>
      <c r="E128" s="91"/>
      <c r="F128" s="91"/>
      <c r="G128" s="92"/>
    </row>
    <row r="129" spans="1:7" ht="18" customHeight="1" x14ac:dyDescent="0.2">
      <c r="A129" s="84"/>
      <c r="B129" s="84"/>
      <c r="C129" s="84"/>
      <c r="D129" s="84"/>
      <c r="E129" s="91"/>
      <c r="F129" s="91"/>
      <c r="G129" s="92"/>
    </row>
    <row r="130" spans="1:7" ht="18" customHeight="1" x14ac:dyDescent="0.2">
      <c r="A130" s="84"/>
      <c r="B130" s="84"/>
      <c r="C130" s="84"/>
      <c r="D130" s="84"/>
      <c r="E130" s="91"/>
      <c r="F130" s="91"/>
      <c r="G130" s="92"/>
    </row>
    <row r="131" spans="1:7" ht="18" customHeight="1" x14ac:dyDescent="0.2">
      <c r="A131" s="84"/>
      <c r="B131" s="84"/>
      <c r="C131" s="84"/>
      <c r="D131" s="84"/>
      <c r="E131" s="91"/>
      <c r="F131" s="91"/>
      <c r="G131" s="92"/>
    </row>
    <row r="132" spans="1:7" ht="18" customHeight="1" x14ac:dyDescent="0.2">
      <c r="A132" s="84"/>
      <c r="B132" s="84"/>
      <c r="C132" s="84"/>
      <c r="D132" s="84"/>
      <c r="E132" s="91"/>
      <c r="F132" s="91"/>
      <c r="G132" s="92"/>
    </row>
    <row r="133" spans="1:7" ht="18" customHeight="1" x14ac:dyDescent="0.2">
      <c r="A133" s="84"/>
      <c r="B133" s="84"/>
      <c r="C133" s="84"/>
      <c r="D133" s="84"/>
      <c r="E133" s="91"/>
      <c r="F133" s="91"/>
      <c r="G133" s="92"/>
    </row>
    <row r="134" spans="1:7" ht="18" customHeight="1" x14ac:dyDescent="0.2">
      <c r="A134" s="84"/>
      <c r="B134" s="84"/>
      <c r="C134" s="84"/>
      <c r="D134" s="84"/>
      <c r="E134" s="91"/>
      <c r="F134" s="91"/>
      <c r="G134" s="92"/>
    </row>
    <row r="135" spans="1:7" ht="18" customHeight="1" x14ac:dyDescent="0.2">
      <c r="A135" s="84"/>
      <c r="B135" s="84"/>
      <c r="C135" s="84"/>
      <c r="D135" s="84"/>
      <c r="E135" s="91"/>
      <c r="F135" s="91"/>
      <c r="G135" s="92"/>
    </row>
    <row r="136" spans="1:7" ht="18" customHeight="1" x14ac:dyDescent="0.2">
      <c r="A136" s="84"/>
      <c r="B136" s="84"/>
      <c r="C136" s="84"/>
      <c r="D136" s="84"/>
      <c r="E136" s="91"/>
      <c r="F136" s="91"/>
      <c r="G136" s="92"/>
    </row>
    <row r="137" spans="1:7" ht="18" customHeight="1" x14ac:dyDescent="0.2">
      <c r="A137" s="84"/>
      <c r="B137" s="84"/>
      <c r="C137" s="84"/>
      <c r="D137" s="84"/>
      <c r="E137" s="91"/>
      <c r="F137" s="91"/>
      <c r="G137" s="92"/>
    </row>
    <row r="138" spans="1:7" ht="18" customHeight="1" x14ac:dyDescent="0.2">
      <c r="A138" s="84"/>
      <c r="B138" s="84"/>
      <c r="C138" s="84"/>
      <c r="D138" s="84"/>
      <c r="E138" s="123"/>
      <c r="F138" s="91"/>
      <c r="G138" s="92"/>
    </row>
    <row r="139" spans="1:7" ht="17.25" customHeight="1" x14ac:dyDescent="0.2">
      <c r="A139" s="60"/>
      <c r="B139" s="60"/>
      <c r="C139" s="60"/>
      <c r="D139" s="60"/>
      <c r="E139" s="61"/>
      <c r="F139" s="61"/>
      <c r="G139" s="61"/>
    </row>
    <row r="140" spans="1:7" ht="17.25" customHeight="1" x14ac:dyDescent="0.2">
      <c r="A140" s="60"/>
      <c r="B140" s="60"/>
      <c r="C140" s="60"/>
      <c r="D140" s="60"/>
      <c r="E140" s="61"/>
      <c r="F140" s="61"/>
      <c r="G140" s="61"/>
    </row>
    <row r="141" spans="1:7" ht="17.25" customHeight="1" x14ac:dyDescent="0.2">
      <c r="A141" s="60"/>
      <c r="B141" s="60"/>
      <c r="C141" s="60"/>
      <c r="D141" s="60"/>
      <c r="E141" s="61"/>
      <c r="F141" s="61"/>
      <c r="G141" s="61"/>
    </row>
    <row r="142" spans="1:7" ht="17.25" customHeight="1" x14ac:dyDescent="0.2">
      <c r="A142" s="60"/>
      <c r="B142" s="60"/>
      <c r="C142" s="60"/>
      <c r="D142" s="60"/>
      <c r="E142" s="61"/>
      <c r="F142" s="61"/>
      <c r="G142" s="61"/>
    </row>
    <row r="143" spans="1:7" ht="17.25" customHeight="1" x14ac:dyDescent="0.2">
      <c r="A143" s="60"/>
      <c r="B143" s="60"/>
      <c r="C143" s="60"/>
      <c r="D143" s="60"/>
      <c r="E143" s="61"/>
      <c r="F143" s="61"/>
      <c r="G143" s="61"/>
    </row>
    <row r="144" spans="1:7" ht="17.25" customHeight="1" x14ac:dyDescent="0.2">
      <c r="A144" s="60"/>
      <c r="B144" s="60"/>
      <c r="C144" s="60"/>
      <c r="D144" s="60"/>
      <c r="E144" s="61"/>
      <c r="F144" s="61"/>
      <c r="G144" s="61"/>
    </row>
    <row r="145" spans="1:7" ht="17.25" customHeight="1" x14ac:dyDescent="0.2">
      <c r="A145" s="60"/>
      <c r="B145" s="60"/>
      <c r="C145" s="60"/>
      <c r="D145" s="60"/>
      <c r="E145" s="61"/>
      <c r="F145" s="61"/>
      <c r="G145" s="61"/>
    </row>
  </sheetData>
  <mergeCells count="44">
    <mergeCell ref="E45:E46"/>
    <mergeCell ref="F45:F46"/>
    <mergeCell ref="G45:G46"/>
    <mergeCell ref="A93:D94"/>
    <mergeCell ref="E93:E94"/>
    <mergeCell ref="F93:F94"/>
    <mergeCell ref="G93:G94"/>
    <mergeCell ref="A1:G1"/>
    <mergeCell ref="A2:G2"/>
    <mergeCell ref="A6:D6"/>
    <mergeCell ref="A4:D5"/>
    <mergeCell ref="E4:E5"/>
    <mergeCell ref="F4:F5"/>
    <mergeCell ref="G4:G5"/>
    <mergeCell ref="C23:D23"/>
    <mergeCell ref="B111:D111"/>
    <mergeCell ref="A45:D46"/>
    <mergeCell ref="C29:D29"/>
    <mergeCell ref="C31:D31"/>
    <mergeCell ref="C48:D48"/>
    <mergeCell ref="C80:D80"/>
    <mergeCell ref="C26:D26"/>
    <mergeCell ref="A119:D119"/>
    <mergeCell ref="B113:D113"/>
    <mergeCell ref="B116:D116"/>
    <mergeCell ref="A107:D107"/>
    <mergeCell ref="A34:D34"/>
    <mergeCell ref="B47:D47"/>
    <mergeCell ref="A123:G123"/>
    <mergeCell ref="A124:G124"/>
    <mergeCell ref="A117:D117"/>
    <mergeCell ref="B7:D7"/>
    <mergeCell ref="B8:D8"/>
    <mergeCell ref="C9:D9"/>
    <mergeCell ref="C19:D19"/>
    <mergeCell ref="C17:D17"/>
    <mergeCell ref="C13:D13"/>
    <mergeCell ref="A108:D108"/>
    <mergeCell ref="A120:D120"/>
    <mergeCell ref="A121:D121"/>
    <mergeCell ref="B110:D110"/>
    <mergeCell ref="A122:D122"/>
    <mergeCell ref="B114:D114"/>
    <mergeCell ref="A118:D118"/>
  </mergeCells>
  <phoneticPr fontId="1"/>
  <pageMargins left="1.1811023622047245" right="1.1811023622047245" top="0.59055118110236227" bottom="0.59055118110236227" header="0.51181102362204722" footer="0.51181102362204722"/>
  <pageSetup paperSize="9" scale="87" fitToHeight="0" orientation="portrait" r:id="rId1"/>
  <headerFooter alignWithMargins="0"/>
  <rowBreaks count="2" manualBreakCount="2">
    <brk id="43" max="7" man="1"/>
    <brk id="9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43"/>
  <sheetViews>
    <sheetView showGridLines="0" view="pageBreakPreview" zoomScale="80" zoomScaleNormal="80" zoomScaleSheetLayoutView="80" workbookViewId="0">
      <selection activeCell="G12" sqref="G12"/>
    </sheetView>
  </sheetViews>
  <sheetFormatPr defaultColWidth="9" defaultRowHeight="17.25" customHeight="1" x14ac:dyDescent="0.2"/>
  <cols>
    <col min="1" max="2" width="1.8984375" style="1" customWidth="1"/>
    <col min="3" max="3" width="1.8984375" style="2" customWidth="1"/>
    <col min="4" max="4" width="28.5" style="1" customWidth="1"/>
    <col min="5" max="5" width="15.59765625" style="2" customWidth="1"/>
    <col min="6" max="6" width="15.59765625" style="1" customWidth="1"/>
    <col min="7" max="7" width="15.59765625" style="3" customWidth="1"/>
    <col min="8" max="16384" width="9" style="1"/>
  </cols>
  <sheetData>
    <row r="1" spans="1:11" ht="21" customHeight="1" x14ac:dyDescent="0.2">
      <c r="A1" s="149" t="s">
        <v>78</v>
      </c>
      <c r="B1" s="149"/>
      <c r="C1" s="149"/>
      <c r="D1" s="149"/>
      <c r="E1" s="149"/>
      <c r="F1" s="149"/>
      <c r="G1" s="149"/>
    </row>
    <row r="2" spans="1:11" ht="21" customHeight="1" x14ac:dyDescent="0.2">
      <c r="A2" s="150" t="s">
        <v>79</v>
      </c>
      <c r="B2" s="150"/>
      <c r="C2" s="150"/>
      <c r="D2" s="150"/>
      <c r="E2" s="150"/>
      <c r="F2" s="150"/>
      <c r="G2" s="150"/>
    </row>
    <row r="3" spans="1:11" ht="21" customHeight="1" x14ac:dyDescent="0.2">
      <c r="A3" s="110"/>
      <c r="B3" s="110"/>
      <c r="C3" s="110"/>
      <c r="D3" s="110"/>
      <c r="E3" s="110"/>
      <c r="F3" s="110"/>
      <c r="G3" s="4" t="s">
        <v>0</v>
      </c>
    </row>
    <row r="4" spans="1:11" ht="30" customHeight="1" x14ac:dyDescent="0.2">
      <c r="A4" s="143" t="s">
        <v>72</v>
      </c>
      <c r="B4" s="144"/>
      <c r="C4" s="144"/>
      <c r="D4" s="145"/>
      <c r="E4" s="152" t="s">
        <v>73</v>
      </c>
      <c r="F4" s="152" t="s">
        <v>74</v>
      </c>
      <c r="G4" s="154" t="s">
        <v>75</v>
      </c>
    </row>
    <row r="5" spans="1:11" ht="15" customHeight="1" x14ac:dyDescent="0.2">
      <c r="A5" s="146"/>
      <c r="B5" s="147"/>
      <c r="C5" s="147"/>
      <c r="D5" s="148"/>
      <c r="E5" s="153"/>
      <c r="F5" s="153"/>
      <c r="G5" s="155"/>
    </row>
    <row r="6" spans="1:11" ht="18" customHeight="1" x14ac:dyDescent="0.2">
      <c r="A6" s="151" t="s">
        <v>1</v>
      </c>
      <c r="B6" s="131"/>
      <c r="C6" s="131"/>
      <c r="D6" s="131"/>
      <c r="E6" s="5"/>
      <c r="F6" s="5"/>
      <c r="G6" s="58"/>
      <c r="K6" s="40"/>
    </row>
    <row r="7" spans="1:11" ht="18" customHeight="1" x14ac:dyDescent="0.2">
      <c r="A7" s="62"/>
      <c r="B7" s="128" t="s">
        <v>2</v>
      </c>
      <c r="C7" s="128"/>
      <c r="D7" s="128"/>
      <c r="E7" s="6"/>
      <c r="F7" s="6"/>
      <c r="G7" s="59"/>
    </row>
    <row r="8" spans="1:11" ht="18" customHeight="1" x14ac:dyDescent="0.2">
      <c r="A8" s="63"/>
      <c r="B8" s="129" t="s">
        <v>28</v>
      </c>
      <c r="C8" s="129"/>
      <c r="D8" s="129"/>
      <c r="E8" s="9"/>
      <c r="F8" s="9"/>
      <c r="G8" s="14"/>
    </row>
    <row r="9" spans="1:11" ht="18" customHeight="1" x14ac:dyDescent="0.2">
      <c r="A9" s="62"/>
      <c r="B9" s="64"/>
      <c r="C9" s="128" t="s">
        <v>32</v>
      </c>
      <c r="D9" s="130" t="s">
        <v>32</v>
      </c>
      <c r="E9" s="68">
        <v>119303742</v>
      </c>
      <c r="F9" s="68">
        <f>SUM(F10:F12)</f>
        <v>126348711</v>
      </c>
      <c r="G9" s="69">
        <f>E9-F9</f>
        <v>-7044969</v>
      </c>
    </row>
    <row r="10" spans="1:11" ht="18" customHeight="1" x14ac:dyDescent="0.2">
      <c r="A10" s="23"/>
      <c r="B10" s="25"/>
      <c r="C10" s="25"/>
      <c r="D10" s="57" t="s">
        <v>53</v>
      </c>
      <c r="E10" s="8">
        <v>98477630</v>
      </c>
      <c r="F10" s="8">
        <v>104187698</v>
      </c>
      <c r="G10" s="98">
        <f t="shared" ref="G10:G33" si="0">E10-F10</f>
        <v>-5710068</v>
      </c>
    </row>
    <row r="11" spans="1:11" ht="18" customHeight="1" x14ac:dyDescent="0.2">
      <c r="A11" s="23"/>
      <c r="B11" s="25"/>
      <c r="C11" s="25"/>
      <c r="D11" s="57" t="s">
        <v>34</v>
      </c>
      <c r="E11" s="8">
        <v>10940564</v>
      </c>
      <c r="F11" s="8">
        <v>11651270</v>
      </c>
      <c r="G11" s="98">
        <f t="shared" si="0"/>
        <v>-710706</v>
      </c>
    </row>
    <row r="12" spans="1:11" ht="18" customHeight="1" x14ac:dyDescent="0.2">
      <c r="A12" s="24"/>
      <c r="B12" s="12"/>
      <c r="C12" s="12"/>
      <c r="D12" s="12" t="s">
        <v>35</v>
      </c>
      <c r="E12" s="11">
        <v>9885548</v>
      </c>
      <c r="F12" s="115">
        <v>10509743</v>
      </c>
      <c r="G12" s="116">
        <f t="shared" si="0"/>
        <v>-624195</v>
      </c>
    </row>
    <row r="13" spans="1:11" ht="18" customHeight="1" x14ac:dyDescent="0.2">
      <c r="A13" s="62"/>
      <c r="B13" s="64"/>
      <c r="C13" s="128" t="s">
        <v>36</v>
      </c>
      <c r="D13" s="130" t="s">
        <v>36</v>
      </c>
      <c r="E13" s="68">
        <v>0</v>
      </c>
      <c r="F13" s="68">
        <v>0</v>
      </c>
      <c r="G13" s="69">
        <f t="shared" si="0"/>
        <v>0</v>
      </c>
    </row>
    <row r="14" spans="1:11" ht="18" customHeight="1" x14ac:dyDescent="0.2">
      <c r="A14" s="26"/>
      <c r="B14" s="13"/>
      <c r="C14" s="13"/>
      <c r="D14" s="13" t="s">
        <v>33</v>
      </c>
      <c r="E14" s="10">
        <v>0</v>
      </c>
      <c r="F14" s="10">
        <v>0</v>
      </c>
      <c r="G14" s="98">
        <f t="shared" si="0"/>
        <v>0</v>
      </c>
    </row>
    <row r="15" spans="1:11" ht="18" customHeight="1" x14ac:dyDescent="0.2">
      <c r="A15" s="23"/>
      <c r="B15" s="25"/>
      <c r="C15" s="25"/>
      <c r="D15" s="25" t="s">
        <v>34</v>
      </c>
      <c r="E15" s="8">
        <v>0</v>
      </c>
      <c r="F15" s="8">
        <v>0</v>
      </c>
      <c r="G15" s="98">
        <f t="shared" si="0"/>
        <v>0</v>
      </c>
    </row>
    <row r="16" spans="1:11" ht="18" customHeight="1" x14ac:dyDescent="0.2">
      <c r="A16" s="24"/>
      <c r="B16" s="12"/>
      <c r="C16" s="12"/>
      <c r="D16" s="12" t="s">
        <v>35</v>
      </c>
      <c r="E16" s="11">
        <v>0</v>
      </c>
      <c r="F16" s="11">
        <v>0</v>
      </c>
      <c r="G16" s="98">
        <f t="shared" si="0"/>
        <v>0</v>
      </c>
    </row>
    <row r="17" spans="1:7" ht="18" customHeight="1" x14ac:dyDescent="0.2">
      <c r="A17" s="62"/>
      <c r="B17" s="64"/>
      <c r="C17" s="128" t="s">
        <v>37</v>
      </c>
      <c r="D17" s="130" t="s">
        <v>37</v>
      </c>
      <c r="E17" s="68">
        <v>1180898</v>
      </c>
      <c r="F17" s="68">
        <v>1188925</v>
      </c>
      <c r="G17" s="69">
        <f t="shared" si="0"/>
        <v>-8027</v>
      </c>
    </row>
    <row r="18" spans="1:7" ht="18" customHeight="1" x14ac:dyDescent="0.2">
      <c r="A18" s="26"/>
      <c r="B18" s="13"/>
      <c r="C18" s="13"/>
      <c r="D18" s="13" t="s">
        <v>38</v>
      </c>
      <c r="E18" s="10">
        <v>1180898</v>
      </c>
      <c r="F18" s="10">
        <v>1188925</v>
      </c>
      <c r="G18" s="98">
        <f t="shared" si="0"/>
        <v>-8027</v>
      </c>
    </row>
    <row r="19" spans="1:7" ht="18" customHeight="1" x14ac:dyDescent="0.2">
      <c r="A19" s="62"/>
      <c r="B19" s="64"/>
      <c r="C19" s="128" t="s">
        <v>39</v>
      </c>
      <c r="D19" s="130" t="s">
        <v>39</v>
      </c>
      <c r="E19" s="68">
        <v>5348570</v>
      </c>
      <c r="F19" s="68">
        <v>3994427</v>
      </c>
      <c r="G19" s="69">
        <f t="shared" si="0"/>
        <v>1354143</v>
      </c>
    </row>
    <row r="20" spans="1:7" ht="18" customHeight="1" x14ac:dyDescent="0.2">
      <c r="A20" s="23"/>
      <c r="B20" s="25"/>
      <c r="C20" s="25"/>
      <c r="D20" s="57" t="s">
        <v>40</v>
      </c>
      <c r="E20" s="7">
        <v>4872075</v>
      </c>
      <c r="F20" s="7">
        <v>3791937</v>
      </c>
      <c r="G20" s="98">
        <f t="shared" si="0"/>
        <v>1080138</v>
      </c>
    </row>
    <row r="21" spans="1:7" ht="18" customHeight="1" x14ac:dyDescent="0.2">
      <c r="A21" s="49"/>
      <c r="B21" s="48"/>
      <c r="C21" s="48"/>
      <c r="D21" s="48" t="s">
        <v>80</v>
      </c>
      <c r="E21" s="50">
        <v>476495</v>
      </c>
      <c r="F21" s="50">
        <v>202490</v>
      </c>
      <c r="G21" s="98">
        <f t="shared" si="0"/>
        <v>274005</v>
      </c>
    </row>
    <row r="22" spans="1:7" ht="18" customHeight="1" x14ac:dyDescent="0.2">
      <c r="A22" s="62"/>
      <c r="B22" s="64"/>
      <c r="C22" s="128" t="s">
        <v>41</v>
      </c>
      <c r="D22" s="130" t="s">
        <v>41</v>
      </c>
      <c r="E22" s="68">
        <v>588000</v>
      </c>
      <c r="F22" s="68">
        <v>658000</v>
      </c>
      <c r="G22" s="69">
        <f t="shared" si="0"/>
        <v>-70000</v>
      </c>
    </row>
    <row r="23" spans="1:7" ht="18" customHeight="1" x14ac:dyDescent="0.2">
      <c r="A23" s="23"/>
      <c r="B23" s="25"/>
      <c r="C23" s="25"/>
      <c r="D23" s="25" t="s">
        <v>3</v>
      </c>
      <c r="E23" s="7">
        <v>548000</v>
      </c>
      <c r="F23" s="7">
        <v>608000</v>
      </c>
      <c r="G23" s="98">
        <f t="shared" si="0"/>
        <v>-60000</v>
      </c>
    </row>
    <row r="24" spans="1:7" ht="18" customHeight="1" x14ac:dyDescent="0.2">
      <c r="A24" s="49"/>
      <c r="B24" s="48"/>
      <c r="C24" s="48"/>
      <c r="D24" s="48" t="s">
        <v>4</v>
      </c>
      <c r="E24" s="50">
        <v>40000</v>
      </c>
      <c r="F24" s="50">
        <v>50000</v>
      </c>
      <c r="G24" s="98">
        <f t="shared" si="0"/>
        <v>-10000</v>
      </c>
    </row>
    <row r="25" spans="1:7" ht="18" customHeight="1" x14ac:dyDescent="0.2">
      <c r="A25" s="62"/>
      <c r="B25" s="64"/>
      <c r="C25" s="128" t="s">
        <v>42</v>
      </c>
      <c r="D25" s="130" t="s">
        <v>42</v>
      </c>
      <c r="E25" s="68">
        <v>17576000</v>
      </c>
      <c r="F25" s="68">
        <v>16068000</v>
      </c>
      <c r="G25" s="69">
        <f t="shared" si="0"/>
        <v>1508000</v>
      </c>
    </row>
    <row r="26" spans="1:7" ht="18" customHeight="1" x14ac:dyDescent="0.2">
      <c r="A26" s="23"/>
      <c r="B26" s="25"/>
      <c r="C26" s="25"/>
      <c r="D26" s="25" t="s">
        <v>43</v>
      </c>
      <c r="E26" s="7">
        <v>8788000</v>
      </c>
      <c r="F26" s="7">
        <v>8034000</v>
      </c>
      <c r="G26" s="98">
        <f t="shared" si="0"/>
        <v>754000</v>
      </c>
    </row>
    <row r="27" spans="1:7" ht="18" customHeight="1" x14ac:dyDescent="0.2">
      <c r="A27" s="49"/>
      <c r="B27" s="48"/>
      <c r="C27" s="48"/>
      <c r="D27" s="48" t="s">
        <v>44</v>
      </c>
      <c r="E27" s="7">
        <v>8788000</v>
      </c>
      <c r="F27" s="7">
        <v>8034000</v>
      </c>
      <c r="G27" s="98">
        <f t="shared" si="0"/>
        <v>754000</v>
      </c>
    </row>
    <row r="28" spans="1:7" ht="18" customHeight="1" x14ac:dyDescent="0.2">
      <c r="A28" s="62"/>
      <c r="B28" s="64"/>
      <c r="C28" s="128" t="s">
        <v>45</v>
      </c>
      <c r="D28" s="130" t="s">
        <v>45</v>
      </c>
      <c r="E28" s="68">
        <v>0</v>
      </c>
      <c r="F28" s="68">
        <v>12</v>
      </c>
      <c r="G28" s="69">
        <f t="shared" si="0"/>
        <v>-12</v>
      </c>
    </row>
    <row r="29" spans="1:7" ht="18" customHeight="1" x14ac:dyDescent="0.2">
      <c r="A29" s="26"/>
      <c r="B29" s="13"/>
      <c r="C29" s="13"/>
      <c r="D29" s="13" t="s">
        <v>46</v>
      </c>
      <c r="E29" s="10">
        <v>0</v>
      </c>
      <c r="F29" s="10">
        <v>12</v>
      </c>
      <c r="G29" s="98">
        <f t="shared" si="0"/>
        <v>-12</v>
      </c>
    </row>
    <row r="30" spans="1:7" ht="18" customHeight="1" x14ac:dyDescent="0.2">
      <c r="A30" s="62"/>
      <c r="B30" s="64"/>
      <c r="C30" s="128" t="s">
        <v>6</v>
      </c>
      <c r="D30" s="130" t="s">
        <v>6</v>
      </c>
      <c r="E30" s="68">
        <v>41737</v>
      </c>
      <c r="F30" s="68">
        <v>152241</v>
      </c>
      <c r="G30" s="69">
        <f t="shared" si="0"/>
        <v>-110504</v>
      </c>
    </row>
    <row r="31" spans="1:7" ht="18" customHeight="1" x14ac:dyDescent="0.2">
      <c r="A31" s="23"/>
      <c r="B31" s="25"/>
      <c r="C31" s="25"/>
      <c r="D31" s="25" t="s">
        <v>5</v>
      </c>
      <c r="E31" s="7">
        <v>4</v>
      </c>
      <c r="F31" s="7">
        <v>12</v>
      </c>
      <c r="G31" s="98">
        <f t="shared" si="0"/>
        <v>-8</v>
      </c>
    </row>
    <row r="32" spans="1:7" ht="18" customHeight="1" x14ac:dyDescent="0.2">
      <c r="A32" s="106"/>
      <c r="B32" s="107"/>
      <c r="C32" s="107"/>
      <c r="D32" s="107" t="s">
        <v>6</v>
      </c>
      <c r="E32" s="108">
        <v>41733</v>
      </c>
      <c r="F32" s="108">
        <v>152229</v>
      </c>
      <c r="G32" s="99">
        <f t="shared" si="0"/>
        <v>-110496</v>
      </c>
    </row>
    <row r="33" spans="1:7" ht="22.5" customHeight="1" x14ac:dyDescent="0.2">
      <c r="A33" s="141" t="s">
        <v>55</v>
      </c>
      <c r="B33" s="141"/>
      <c r="C33" s="141"/>
      <c r="D33" s="141"/>
      <c r="E33" s="105">
        <f>E9+E13+E17+E19+E22+E25+E28+E30</f>
        <v>144038947</v>
      </c>
      <c r="F33" s="105">
        <f>F9+F13+F17+F19+F22+F25+F28+F30</f>
        <v>148410316</v>
      </c>
      <c r="G33" s="69">
        <f t="shared" si="0"/>
        <v>-4371369</v>
      </c>
    </row>
    <row r="34" spans="1:7" ht="22.5" customHeight="1" x14ac:dyDescent="0.2">
      <c r="A34" s="41"/>
      <c r="B34" s="41"/>
      <c r="C34" s="41"/>
      <c r="D34" s="41"/>
      <c r="E34" s="43"/>
      <c r="F34" s="43"/>
      <c r="G34" s="43"/>
    </row>
    <row r="35" spans="1:7" ht="22.5" customHeight="1" x14ac:dyDescent="0.2">
      <c r="A35" s="41"/>
      <c r="B35" s="41"/>
      <c r="C35" s="41"/>
      <c r="D35" s="41"/>
      <c r="E35" s="43"/>
      <c r="F35" s="43"/>
      <c r="G35" s="43"/>
    </row>
    <row r="36" spans="1:7" ht="22.5" customHeight="1" x14ac:dyDescent="0.2">
      <c r="A36" s="41"/>
      <c r="B36" s="41"/>
      <c r="C36" s="41"/>
      <c r="D36" s="41"/>
      <c r="E36" s="43"/>
      <c r="F36" s="43"/>
      <c r="G36" s="43"/>
    </row>
    <row r="37" spans="1:7" ht="22.5" customHeight="1" x14ac:dyDescent="0.2">
      <c r="A37" s="41"/>
      <c r="B37" s="41"/>
      <c r="C37" s="41"/>
      <c r="D37" s="41"/>
      <c r="E37" s="43"/>
      <c r="F37" s="43"/>
      <c r="G37" s="43"/>
    </row>
    <row r="38" spans="1:7" ht="22.5" customHeight="1" x14ac:dyDescent="0.2">
      <c r="A38" s="41"/>
      <c r="B38" s="41"/>
      <c r="C38" s="41"/>
      <c r="D38" s="41"/>
      <c r="E38" s="43"/>
      <c r="F38" s="43"/>
      <c r="G38" s="43"/>
    </row>
    <row r="39" spans="1:7" ht="22.5" customHeight="1" x14ac:dyDescent="0.2">
      <c r="A39" s="41"/>
      <c r="B39" s="41"/>
      <c r="C39" s="41"/>
      <c r="D39" s="41"/>
      <c r="E39" s="43"/>
      <c r="F39" s="43"/>
      <c r="G39" s="43"/>
    </row>
    <row r="40" spans="1:7" ht="22.5" customHeight="1" x14ac:dyDescent="0.2">
      <c r="A40" s="41"/>
      <c r="B40" s="41"/>
      <c r="C40" s="41"/>
      <c r="D40" s="41"/>
      <c r="E40" s="43"/>
      <c r="F40" s="43"/>
      <c r="G40" s="43"/>
    </row>
    <row r="41" spans="1:7" ht="22.5" customHeight="1" x14ac:dyDescent="0.2">
      <c r="A41" s="41"/>
      <c r="B41" s="41"/>
      <c r="C41" s="41"/>
      <c r="D41" s="41"/>
      <c r="E41" s="43"/>
      <c r="F41" s="43"/>
      <c r="G41" s="43"/>
    </row>
    <row r="42" spans="1:7" ht="18" customHeight="1" x14ac:dyDescent="0.2">
      <c r="A42" s="28"/>
      <c r="B42" s="42"/>
      <c r="C42" s="42"/>
      <c r="D42" s="42"/>
      <c r="E42" s="46"/>
      <c r="F42" s="44"/>
      <c r="G42" s="45"/>
    </row>
    <row r="43" spans="1:7" ht="21" customHeight="1" x14ac:dyDescent="0.2">
      <c r="A43" s="110"/>
      <c r="B43" s="110"/>
      <c r="C43" s="110"/>
      <c r="D43" s="110"/>
      <c r="E43" s="110"/>
      <c r="F43" s="110"/>
      <c r="G43" s="4" t="s">
        <v>0</v>
      </c>
    </row>
    <row r="44" spans="1:7" ht="30" customHeight="1" x14ac:dyDescent="0.2">
      <c r="A44" s="143" t="s">
        <v>72</v>
      </c>
      <c r="B44" s="144"/>
      <c r="C44" s="144"/>
      <c r="D44" s="145"/>
      <c r="E44" s="152" t="s">
        <v>73</v>
      </c>
      <c r="F44" s="152" t="s">
        <v>74</v>
      </c>
      <c r="G44" s="154" t="s">
        <v>75</v>
      </c>
    </row>
    <row r="45" spans="1:7" ht="15" customHeight="1" x14ac:dyDescent="0.2">
      <c r="A45" s="146"/>
      <c r="B45" s="147"/>
      <c r="C45" s="147"/>
      <c r="D45" s="148"/>
      <c r="E45" s="153"/>
      <c r="F45" s="153"/>
      <c r="G45" s="155"/>
    </row>
    <row r="46" spans="1:7" ht="18" customHeight="1" x14ac:dyDescent="0.2">
      <c r="A46" s="65"/>
      <c r="B46" s="126" t="s">
        <v>26</v>
      </c>
      <c r="C46" s="126"/>
      <c r="D46" s="142"/>
      <c r="E46" s="16"/>
      <c r="F46" s="15"/>
      <c r="G46" s="17"/>
    </row>
    <row r="47" spans="1:7" ht="18" customHeight="1" x14ac:dyDescent="0.2">
      <c r="A47" s="65"/>
      <c r="B47" s="66"/>
      <c r="C47" s="139" t="s">
        <v>24</v>
      </c>
      <c r="D47" s="139"/>
      <c r="E47" s="71">
        <v>141300101</v>
      </c>
      <c r="F47" s="71">
        <v>149690435</v>
      </c>
      <c r="G47" s="69">
        <f t="shared" ref="G47:G90" si="1">E47-F47</f>
        <v>-8390334</v>
      </c>
    </row>
    <row r="48" spans="1:7" ht="18" customHeight="1" x14ac:dyDescent="0.2">
      <c r="A48" s="27"/>
      <c r="B48" s="28"/>
      <c r="C48" s="29"/>
      <c r="D48" s="28" t="s">
        <v>81</v>
      </c>
      <c r="E48" s="19">
        <v>101234076</v>
      </c>
      <c r="F48" s="19">
        <v>104651361</v>
      </c>
      <c r="G48" s="98">
        <f t="shared" si="1"/>
        <v>-3417285</v>
      </c>
    </row>
    <row r="49" spans="1:7" ht="18" customHeight="1" x14ac:dyDescent="0.2">
      <c r="A49" s="30"/>
      <c r="B49" s="31"/>
      <c r="C49" s="37"/>
      <c r="D49" s="31" t="s">
        <v>27</v>
      </c>
      <c r="E49" s="18">
        <v>8750838</v>
      </c>
      <c r="F49" s="18">
        <v>10094315</v>
      </c>
      <c r="G49" s="98">
        <f t="shared" si="1"/>
        <v>-1343477</v>
      </c>
    </row>
    <row r="50" spans="1:7" ht="18" customHeight="1" x14ac:dyDescent="0.2">
      <c r="A50" s="27"/>
      <c r="B50" s="28"/>
      <c r="C50" s="29"/>
      <c r="D50" s="28" t="s">
        <v>7</v>
      </c>
      <c r="E50" s="19">
        <v>13719118</v>
      </c>
      <c r="F50" s="19">
        <v>10219736</v>
      </c>
      <c r="G50" s="98">
        <f t="shared" si="1"/>
        <v>3499382</v>
      </c>
    </row>
    <row r="51" spans="1:7" ht="18" customHeight="1" x14ac:dyDescent="0.2">
      <c r="A51" s="30"/>
      <c r="B51" s="31"/>
      <c r="C51" s="37"/>
      <c r="D51" s="31" t="s">
        <v>8</v>
      </c>
      <c r="E51" s="51">
        <v>0</v>
      </c>
      <c r="F51" s="51">
        <v>0</v>
      </c>
      <c r="G51" s="98">
        <f t="shared" si="1"/>
        <v>0</v>
      </c>
    </row>
    <row r="52" spans="1:7" s="76" customFormat="1" ht="18" customHeight="1" x14ac:dyDescent="0.2">
      <c r="A52" s="73"/>
      <c r="B52" s="74"/>
      <c r="C52" s="75"/>
      <c r="D52" s="47" t="s">
        <v>9</v>
      </c>
      <c r="E52" s="19">
        <v>2253877</v>
      </c>
      <c r="F52" s="19">
        <v>2887306</v>
      </c>
      <c r="G52" s="98">
        <f t="shared" si="1"/>
        <v>-633429</v>
      </c>
    </row>
    <row r="53" spans="1:7" ht="18" customHeight="1" x14ac:dyDescent="0.2">
      <c r="A53" s="30"/>
      <c r="B53" s="31"/>
      <c r="C53" s="37"/>
      <c r="D53" s="52" t="s">
        <v>10</v>
      </c>
      <c r="E53" s="51">
        <v>361488</v>
      </c>
      <c r="F53" s="51">
        <v>448800</v>
      </c>
      <c r="G53" s="98">
        <f t="shared" si="1"/>
        <v>-87312</v>
      </c>
    </row>
    <row r="54" spans="1:7" ht="18" customHeight="1" x14ac:dyDescent="0.2">
      <c r="A54" s="27"/>
      <c r="B54" s="28"/>
      <c r="C54" s="29"/>
      <c r="D54" s="47" t="s">
        <v>11</v>
      </c>
      <c r="E54" s="19">
        <v>52043</v>
      </c>
      <c r="F54" s="19">
        <v>28871</v>
      </c>
      <c r="G54" s="98">
        <f t="shared" si="1"/>
        <v>23172</v>
      </c>
    </row>
    <row r="55" spans="1:7" ht="18" customHeight="1" x14ac:dyDescent="0.2">
      <c r="A55" s="30"/>
      <c r="B55" s="31"/>
      <c r="C55" s="37"/>
      <c r="D55" s="31" t="s">
        <v>12</v>
      </c>
      <c r="E55" s="51">
        <v>65755</v>
      </c>
      <c r="F55" s="51">
        <v>96893</v>
      </c>
      <c r="G55" s="98">
        <f t="shared" si="1"/>
        <v>-31138</v>
      </c>
    </row>
    <row r="56" spans="1:7" s="76" customFormat="1" ht="18" customHeight="1" x14ac:dyDescent="0.2">
      <c r="A56" s="77"/>
      <c r="B56" s="78"/>
      <c r="C56" s="79"/>
      <c r="D56" s="52" t="s">
        <v>13</v>
      </c>
      <c r="E56" s="51">
        <v>316512</v>
      </c>
      <c r="F56" s="51">
        <v>116398</v>
      </c>
      <c r="G56" s="98">
        <f t="shared" si="1"/>
        <v>200114</v>
      </c>
    </row>
    <row r="57" spans="1:7" s="76" customFormat="1" ht="18" customHeight="1" x14ac:dyDescent="0.2">
      <c r="A57" s="73"/>
      <c r="B57" s="74"/>
      <c r="C57" s="75"/>
      <c r="D57" s="28" t="s">
        <v>14</v>
      </c>
      <c r="E57" s="19">
        <v>643454</v>
      </c>
      <c r="F57" s="19">
        <v>871733</v>
      </c>
      <c r="G57" s="98">
        <f t="shared" si="1"/>
        <v>-228279</v>
      </c>
    </row>
    <row r="58" spans="1:7" s="76" customFormat="1" ht="18" customHeight="1" x14ac:dyDescent="0.2">
      <c r="A58" s="77"/>
      <c r="B58" s="78"/>
      <c r="C58" s="79"/>
      <c r="D58" s="31" t="s">
        <v>15</v>
      </c>
      <c r="E58" s="51">
        <v>448870</v>
      </c>
      <c r="F58" s="51">
        <v>3234762</v>
      </c>
      <c r="G58" s="98">
        <f t="shared" si="1"/>
        <v>-2785892</v>
      </c>
    </row>
    <row r="59" spans="1:7" s="76" customFormat="1" ht="18" customHeight="1" x14ac:dyDescent="0.2">
      <c r="A59" s="73"/>
      <c r="B59" s="74"/>
      <c r="C59" s="75"/>
      <c r="D59" s="28" t="s">
        <v>50</v>
      </c>
      <c r="E59" s="19">
        <v>183671</v>
      </c>
      <c r="F59" s="19">
        <v>334294</v>
      </c>
      <c r="G59" s="98">
        <f t="shared" si="1"/>
        <v>-150623</v>
      </c>
    </row>
    <row r="60" spans="1:7" ht="18" customHeight="1" x14ac:dyDescent="0.2">
      <c r="A60" s="30"/>
      <c r="B60" s="31"/>
      <c r="C60" s="37"/>
      <c r="D60" s="31" t="s">
        <v>47</v>
      </c>
      <c r="E60" s="51">
        <v>286353</v>
      </c>
      <c r="F60" s="51">
        <v>425866</v>
      </c>
      <c r="G60" s="98">
        <f t="shared" si="1"/>
        <v>-139513</v>
      </c>
    </row>
    <row r="61" spans="1:7" s="76" customFormat="1" ht="18" customHeight="1" x14ac:dyDescent="0.2">
      <c r="A61" s="77"/>
      <c r="B61" s="78"/>
      <c r="C61" s="79"/>
      <c r="D61" s="31" t="s">
        <v>17</v>
      </c>
      <c r="E61" s="51">
        <v>4982361</v>
      </c>
      <c r="F61" s="51">
        <v>4647755</v>
      </c>
      <c r="G61" s="98">
        <f>E61-F61</f>
        <v>334606</v>
      </c>
    </row>
    <row r="62" spans="1:7" s="76" customFormat="1" ht="18" customHeight="1" x14ac:dyDescent="0.2">
      <c r="A62" s="73"/>
      <c r="B62" s="28"/>
      <c r="C62" s="29"/>
      <c r="D62" s="47" t="s">
        <v>48</v>
      </c>
      <c r="E62" s="19">
        <v>301882</v>
      </c>
      <c r="F62" s="19">
        <v>906598</v>
      </c>
      <c r="G62" s="98">
        <f t="shared" si="1"/>
        <v>-604716</v>
      </c>
    </row>
    <row r="63" spans="1:7" ht="18" customHeight="1" x14ac:dyDescent="0.2">
      <c r="A63" s="30"/>
      <c r="B63" s="31"/>
      <c r="C63" s="37"/>
      <c r="D63" s="31" t="s">
        <v>29</v>
      </c>
      <c r="E63" s="51">
        <v>0</v>
      </c>
      <c r="F63" s="51">
        <v>0</v>
      </c>
      <c r="G63" s="98">
        <f t="shared" si="1"/>
        <v>0</v>
      </c>
    </row>
    <row r="64" spans="1:7" s="76" customFormat="1" ht="18" customHeight="1" x14ac:dyDescent="0.2">
      <c r="A64" s="27"/>
      <c r="B64" s="28"/>
      <c r="C64" s="29"/>
      <c r="D64" s="28" t="s">
        <v>19</v>
      </c>
      <c r="E64" s="19">
        <v>3837516</v>
      </c>
      <c r="F64" s="19">
        <v>5439093</v>
      </c>
      <c r="G64" s="98">
        <f t="shared" si="1"/>
        <v>-1601577</v>
      </c>
    </row>
    <row r="65" spans="1:7" s="76" customFormat="1" ht="18" customHeight="1" x14ac:dyDescent="0.2">
      <c r="A65" s="77"/>
      <c r="B65" s="31"/>
      <c r="C65" s="37"/>
      <c r="D65" s="31" t="s">
        <v>21</v>
      </c>
      <c r="E65" s="51">
        <v>0</v>
      </c>
      <c r="F65" s="51">
        <v>0</v>
      </c>
      <c r="G65" s="98">
        <f t="shared" si="1"/>
        <v>0</v>
      </c>
    </row>
    <row r="66" spans="1:7" ht="18" customHeight="1" x14ac:dyDescent="0.2">
      <c r="A66" s="27"/>
      <c r="B66" s="28"/>
      <c r="C66" s="29"/>
      <c r="D66" s="28" t="s">
        <v>30</v>
      </c>
      <c r="E66" s="19">
        <v>0</v>
      </c>
      <c r="F66" s="19">
        <v>0</v>
      </c>
      <c r="G66" s="98">
        <f t="shared" si="1"/>
        <v>0</v>
      </c>
    </row>
    <row r="67" spans="1:7" ht="18" customHeight="1" x14ac:dyDescent="0.2">
      <c r="A67" s="30"/>
      <c r="B67" s="31"/>
      <c r="C67" s="37"/>
      <c r="D67" s="31" t="s">
        <v>31</v>
      </c>
      <c r="E67" s="51">
        <v>0</v>
      </c>
      <c r="F67" s="51">
        <v>0</v>
      </c>
      <c r="G67" s="98">
        <f t="shared" si="1"/>
        <v>0</v>
      </c>
    </row>
    <row r="68" spans="1:7" s="76" customFormat="1" ht="18" customHeight="1" x14ac:dyDescent="0.2">
      <c r="A68" s="73"/>
      <c r="B68" s="74"/>
      <c r="C68" s="75"/>
      <c r="D68" s="28" t="s">
        <v>20</v>
      </c>
      <c r="E68" s="19">
        <v>1121510</v>
      </c>
      <c r="F68" s="19">
        <v>1204894</v>
      </c>
      <c r="G68" s="98">
        <f t="shared" si="1"/>
        <v>-83384</v>
      </c>
    </row>
    <row r="69" spans="1:7" s="76" customFormat="1" ht="18" customHeight="1" x14ac:dyDescent="0.2">
      <c r="A69" s="77"/>
      <c r="B69" s="78"/>
      <c r="C69" s="79"/>
      <c r="D69" s="31" t="s">
        <v>51</v>
      </c>
      <c r="E69" s="51">
        <v>43632</v>
      </c>
      <c r="F69" s="51">
        <v>1173319</v>
      </c>
      <c r="G69" s="98">
        <f t="shared" si="1"/>
        <v>-1129687</v>
      </c>
    </row>
    <row r="70" spans="1:7" s="76" customFormat="1" ht="18" customHeight="1" x14ac:dyDescent="0.2">
      <c r="A70" s="77"/>
      <c r="B70" s="78"/>
      <c r="C70" s="79"/>
      <c r="D70" s="52" t="s">
        <v>16</v>
      </c>
      <c r="E70" s="51">
        <v>97889</v>
      </c>
      <c r="F70" s="51">
        <v>183224</v>
      </c>
      <c r="G70" s="98">
        <f t="shared" si="1"/>
        <v>-85335</v>
      </c>
    </row>
    <row r="71" spans="1:7" s="76" customFormat="1" ht="18" customHeight="1" x14ac:dyDescent="0.2">
      <c r="A71" s="80"/>
      <c r="B71" s="81"/>
      <c r="C71" s="82"/>
      <c r="D71" s="32" t="s">
        <v>18</v>
      </c>
      <c r="E71" s="39">
        <v>2337030</v>
      </c>
      <c r="F71" s="39">
        <v>2340809</v>
      </c>
      <c r="G71" s="98">
        <f t="shared" si="1"/>
        <v>-3779</v>
      </c>
    </row>
    <row r="72" spans="1:7" s="76" customFormat="1" ht="18" customHeight="1" x14ac:dyDescent="0.2">
      <c r="A72" s="73"/>
      <c r="B72" s="74"/>
      <c r="C72" s="29"/>
      <c r="D72" s="47" t="s">
        <v>23</v>
      </c>
      <c r="E72" s="19">
        <v>0</v>
      </c>
      <c r="F72" s="19">
        <v>43743</v>
      </c>
      <c r="G72" s="98">
        <f t="shared" si="1"/>
        <v>-43743</v>
      </c>
    </row>
    <row r="73" spans="1:7" ht="18" customHeight="1" x14ac:dyDescent="0.2">
      <c r="A73" s="30"/>
      <c r="B73" s="31"/>
      <c r="C73" s="37"/>
      <c r="D73" s="31" t="s">
        <v>49</v>
      </c>
      <c r="E73" s="51">
        <v>0</v>
      </c>
      <c r="F73" s="51">
        <v>143500</v>
      </c>
      <c r="G73" s="98">
        <f t="shared" si="1"/>
        <v>-143500</v>
      </c>
    </row>
    <row r="74" spans="1:7" ht="18" customHeight="1" x14ac:dyDescent="0.2">
      <c r="A74" s="30"/>
      <c r="B74" s="32"/>
      <c r="C74" s="33"/>
      <c r="D74" s="32" t="s">
        <v>22</v>
      </c>
      <c r="E74" s="39">
        <v>0</v>
      </c>
      <c r="F74" s="39">
        <v>50112</v>
      </c>
      <c r="G74" s="98">
        <f t="shared" si="1"/>
        <v>-50112</v>
      </c>
    </row>
    <row r="75" spans="1:7" s="76" customFormat="1" ht="18" customHeight="1" x14ac:dyDescent="0.2">
      <c r="A75" s="77"/>
      <c r="B75" s="78"/>
      <c r="C75" s="79"/>
      <c r="D75" s="52" t="s">
        <v>52</v>
      </c>
      <c r="E75" s="54">
        <v>36363</v>
      </c>
      <c r="F75" s="54">
        <v>11017</v>
      </c>
      <c r="G75" s="98">
        <f t="shared" si="1"/>
        <v>25346</v>
      </c>
    </row>
    <row r="76" spans="1:7" ht="18" customHeight="1" x14ac:dyDescent="0.2">
      <c r="A76" s="30"/>
      <c r="B76" s="31"/>
      <c r="C76" s="37"/>
      <c r="D76" s="52" t="s">
        <v>54</v>
      </c>
      <c r="E76" s="54">
        <v>18451</v>
      </c>
      <c r="F76" s="54">
        <v>31798</v>
      </c>
      <c r="G76" s="98">
        <f t="shared" si="1"/>
        <v>-13347</v>
      </c>
    </row>
    <row r="77" spans="1:7" ht="18" customHeight="1" x14ac:dyDescent="0.2">
      <c r="A77" s="94"/>
      <c r="B77" s="31"/>
      <c r="C77" s="37"/>
      <c r="D77" s="52" t="s">
        <v>77</v>
      </c>
      <c r="E77" s="54">
        <v>207412</v>
      </c>
      <c r="F77" s="54">
        <v>104238</v>
      </c>
      <c r="G77" s="98">
        <f t="shared" si="1"/>
        <v>103174</v>
      </c>
    </row>
    <row r="78" spans="1:7" s="76" customFormat="1" ht="18" customHeight="1" x14ac:dyDescent="0.2">
      <c r="A78" s="80"/>
      <c r="B78" s="78"/>
      <c r="C78" s="79"/>
      <c r="D78" s="52" t="s">
        <v>58</v>
      </c>
      <c r="E78" s="54">
        <v>0</v>
      </c>
      <c r="F78" s="54">
        <v>0</v>
      </c>
      <c r="G78" s="98">
        <f t="shared" si="1"/>
        <v>0</v>
      </c>
    </row>
    <row r="79" spans="1:7" ht="18" customHeight="1" x14ac:dyDescent="0.2">
      <c r="A79" s="65"/>
      <c r="B79" s="67"/>
      <c r="C79" s="139" t="s">
        <v>25</v>
      </c>
      <c r="D79" s="140"/>
      <c r="E79" s="72">
        <v>5431161</v>
      </c>
      <c r="F79" s="72">
        <v>4283327</v>
      </c>
      <c r="G79" s="69">
        <f t="shared" si="1"/>
        <v>1147834</v>
      </c>
    </row>
    <row r="80" spans="1:7" ht="18" customHeight="1" x14ac:dyDescent="0.2">
      <c r="A80" s="34"/>
      <c r="B80" s="35"/>
      <c r="C80" s="36"/>
      <c r="D80" s="53" t="s">
        <v>7</v>
      </c>
      <c r="E80" s="21">
        <v>1765213</v>
      </c>
      <c r="F80" s="21">
        <v>1589679</v>
      </c>
      <c r="G80" s="98">
        <f t="shared" si="1"/>
        <v>175534</v>
      </c>
    </row>
    <row r="81" spans="1:10" s="76" customFormat="1" ht="18" customHeight="1" x14ac:dyDescent="0.2">
      <c r="A81" s="77"/>
      <c r="B81" s="78"/>
      <c r="C81" s="79"/>
      <c r="D81" s="52" t="s">
        <v>9</v>
      </c>
      <c r="E81" s="54">
        <v>567453</v>
      </c>
      <c r="F81" s="54">
        <v>276011</v>
      </c>
      <c r="G81" s="98">
        <f t="shared" si="1"/>
        <v>291442</v>
      </c>
    </row>
    <row r="82" spans="1:10" ht="18" customHeight="1" x14ac:dyDescent="0.2">
      <c r="A82" s="27"/>
      <c r="B82" s="28"/>
      <c r="C82" s="29"/>
      <c r="D82" s="47" t="s">
        <v>10</v>
      </c>
      <c r="E82" s="20">
        <v>46512</v>
      </c>
      <c r="F82" s="20">
        <v>79200</v>
      </c>
      <c r="G82" s="98">
        <f t="shared" si="1"/>
        <v>-32688</v>
      </c>
      <c r="J82" s="40"/>
    </row>
    <row r="83" spans="1:10" ht="18" customHeight="1" x14ac:dyDescent="0.2">
      <c r="A83" s="30"/>
      <c r="B83" s="31"/>
      <c r="C83" s="37"/>
      <c r="D83" s="52" t="s">
        <v>11</v>
      </c>
      <c r="E83" s="54">
        <v>6696</v>
      </c>
      <c r="F83" s="54">
        <v>5095</v>
      </c>
      <c r="G83" s="98">
        <f t="shared" si="1"/>
        <v>1601</v>
      </c>
    </row>
    <row r="84" spans="1:10" ht="18" customHeight="1" x14ac:dyDescent="0.2">
      <c r="A84" s="27"/>
      <c r="B84" s="28"/>
      <c r="C84" s="29"/>
      <c r="D84" s="28" t="s">
        <v>12</v>
      </c>
      <c r="E84" s="55">
        <v>25668</v>
      </c>
      <c r="F84" s="55">
        <v>25911</v>
      </c>
      <c r="G84" s="98">
        <f t="shared" si="1"/>
        <v>-243</v>
      </c>
    </row>
    <row r="85" spans="1:10" s="76" customFormat="1" ht="18" customHeight="1" x14ac:dyDescent="0.2">
      <c r="A85" s="77"/>
      <c r="B85" s="78"/>
      <c r="C85" s="79"/>
      <c r="D85" s="31" t="s">
        <v>13</v>
      </c>
      <c r="E85" s="18">
        <v>262118</v>
      </c>
      <c r="F85" s="18">
        <v>46022</v>
      </c>
      <c r="G85" s="98">
        <f t="shared" si="1"/>
        <v>216096</v>
      </c>
    </row>
    <row r="86" spans="1:10" s="76" customFormat="1" ht="18" customHeight="1" x14ac:dyDescent="0.2">
      <c r="A86" s="73"/>
      <c r="B86" s="74"/>
      <c r="C86" s="29"/>
      <c r="D86" s="47" t="s">
        <v>14</v>
      </c>
      <c r="E86" s="20">
        <v>60479</v>
      </c>
      <c r="F86" s="20">
        <v>108787</v>
      </c>
      <c r="G86" s="98">
        <f t="shared" si="1"/>
        <v>-48308</v>
      </c>
    </row>
    <row r="87" spans="1:10" s="76" customFormat="1" ht="18" customHeight="1" x14ac:dyDescent="0.2">
      <c r="A87" s="77"/>
      <c r="B87" s="78"/>
      <c r="C87" s="79"/>
      <c r="D87" s="52" t="s">
        <v>15</v>
      </c>
      <c r="E87" s="54">
        <v>179195</v>
      </c>
      <c r="F87" s="54">
        <v>263851</v>
      </c>
      <c r="G87" s="98">
        <f t="shared" si="1"/>
        <v>-84656</v>
      </c>
    </row>
    <row r="88" spans="1:10" s="76" customFormat="1" ht="18" customHeight="1" x14ac:dyDescent="0.2">
      <c r="A88" s="77"/>
      <c r="B88" s="78"/>
      <c r="C88" s="79"/>
      <c r="D88" s="52" t="s">
        <v>50</v>
      </c>
      <c r="E88" s="54">
        <v>38153</v>
      </c>
      <c r="F88" s="54">
        <v>122390</v>
      </c>
      <c r="G88" s="98">
        <f t="shared" si="1"/>
        <v>-84237</v>
      </c>
    </row>
    <row r="89" spans="1:10" ht="18" customHeight="1" x14ac:dyDescent="0.2">
      <c r="A89" s="30"/>
      <c r="B89" s="31"/>
      <c r="C89" s="37"/>
      <c r="D89" s="52" t="s">
        <v>47</v>
      </c>
      <c r="E89" s="54">
        <v>114446</v>
      </c>
      <c r="F89" s="54">
        <v>65473</v>
      </c>
      <c r="G89" s="98">
        <f t="shared" si="1"/>
        <v>48973</v>
      </c>
    </row>
    <row r="90" spans="1:10" s="76" customFormat="1" ht="18" customHeight="1" x14ac:dyDescent="0.2">
      <c r="A90" s="80"/>
      <c r="B90" s="81"/>
      <c r="C90" s="82"/>
      <c r="D90" s="56" t="s">
        <v>17</v>
      </c>
      <c r="E90" s="22">
        <v>645006</v>
      </c>
      <c r="F90" s="22">
        <v>516405</v>
      </c>
      <c r="G90" s="98">
        <f t="shared" si="1"/>
        <v>128601</v>
      </c>
    </row>
    <row r="91" spans="1:10" ht="21" customHeight="1" x14ac:dyDescent="0.2">
      <c r="A91" s="110"/>
      <c r="B91" s="110"/>
      <c r="C91" s="110"/>
      <c r="D91" s="110"/>
      <c r="E91" s="110"/>
      <c r="F91" s="110"/>
      <c r="G91" s="4" t="s">
        <v>0</v>
      </c>
    </row>
    <row r="92" spans="1:10" ht="30" customHeight="1" x14ac:dyDescent="0.2">
      <c r="A92" s="143" t="s">
        <v>72</v>
      </c>
      <c r="B92" s="144"/>
      <c r="C92" s="144"/>
      <c r="D92" s="145"/>
      <c r="E92" s="152" t="s">
        <v>73</v>
      </c>
      <c r="F92" s="152" t="s">
        <v>74</v>
      </c>
      <c r="G92" s="154" t="s">
        <v>75</v>
      </c>
    </row>
    <row r="93" spans="1:10" ht="15" customHeight="1" x14ac:dyDescent="0.2">
      <c r="A93" s="146"/>
      <c r="B93" s="147"/>
      <c r="C93" s="147"/>
      <c r="D93" s="148"/>
      <c r="E93" s="153"/>
      <c r="F93" s="153"/>
      <c r="G93" s="155"/>
    </row>
    <row r="94" spans="1:10" s="76" customFormat="1" ht="18" customHeight="1" x14ac:dyDescent="0.2">
      <c r="A94" s="73"/>
      <c r="B94" s="74"/>
      <c r="C94" s="75"/>
      <c r="D94" s="47" t="s">
        <v>48</v>
      </c>
      <c r="E94" s="20">
        <v>13728</v>
      </c>
      <c r="F94" s="20">
        <v>18502</v>
      </c>
      <c r="G94" s="98">
        <f t="shared" ref="G94:G106" si="2">E94-F94</f>
        <v>-4774</v>
      </c>
    </row>
    <row r="95" spans="1:10" s="76" customFormat="1" ht="18" customHeight="1" x14ac:dyDescent="0.2">
      <c r="A95" s="77"/>
      <c r="B95" s="78"/>
      <c r="C95" s="79"/>
      <c r="D95" s="52" t="s">
        <v>20</v>
      </c>
      <c r="E95" s="54">
        <v>144757</v>
      </c>
      <c r="F95" s="54">
        <v>209062</v>
      </c>
      <c r="G95" s="98">
        <f t="shared" si="2"/>
        <v>-64305</v>
      </c>
    </row>
    <row r="96" spans="1:10" s="76" customFormat="1" ht="18" customHeight="1" x14ac:dyDescent="0.2">
      <c r="A96" s="73"/>
      <c r="B96" s="74"/>
      <c r="C96" s="75"/>
      <c r="D96" s="47" t="s">
        <v>51</v>
      </c>
      <c r="E96" s="20">
        <v>0</v>
      </c>
      <c r="F96" s="20">
        <v>54870</v>
      </c>
      <c r="G96" s="98">
        <f t="shared" si="2"/>
        <v>-54870</v>
      </c>
    </row>
    <row r="97" spans="1:11" s="76" customFormat="1" ht="18" customHeight="1" x14ac:dyDescent="0.2">
      <c r="A97" s="77"/>
      <c r="B97" s="78"/>
      <c r="C97" s="79"/>
      <c r="D97" s="52" t="s">
        <v>16</v>
      </c>
      <c r="E97" s="54">
        <v>39402</v>
      </c>
      <c r="F97" s="54">
        <v>32333</v>
      </c>
      <c r="G97" s="98">
        <f t="shared" si="2"/>
        <v>7069</v>
      </c>
    </row>
    <row r="98" spans="1:11" s="76" customFormat="1" ht="18" customHeight="1" x14ac:dyDescent="0.2">
      <c r="A98" s="77"/>
      <c r="B98" s="78"/>
      <c r="C98" s="37"/>
      <c r="D98" s="52" t="s">
        <v>18</v>
      </c>
      <c r="E98" s="54">
        <v>252290</v>
      </c>
      <c r="F98" s="54">
        <v>133284</v>
      </c>
      <c r="G98" s="98">
        <f t="shared" si="2"/>
        <v>119006</v>
      </c>
    </row>
    <row r="99" spans="1:11" s="76" customFormat="1" ht="18" customHeight="1" x14ac:dyDescent="0.2">
      <c r="A99" s="80"/>
      <c r="B99" s="32"/>
      <c r="C99" s="33"/>
      <c r="D99" s="56" t="s">
        <v>23</v>
      </c>
      <c r="E99" s="38">
        <v>179108</v>
      </c>
      <c r="F99" s="38">
        <v>43743</v>
      </c>
      <c r="G99" s="98">
        <f t="shared" si="2"/>
        <v>135365</v>
      </c>
    </row>
    <row r="100" spans="1:11" ht="18" customHeight="1" x14ac:dyDescent="0.2">
      <c r="A100" s="27"/>
      <c r="B100" s="28"/>
      <c r="C100" s="29"/>
      <c r="D100" s="47" t="s">
        <v>49</v>
      </c>
      <c r="E100" s="20">
        <v>448800</v>
      </c>
      <c r="F100" s="20">
        <v>143500</v>
      </c>
      <c r="G100" s="98">
        <f t="shared" si="2"/>
        <v>305300</v>
      </c>
      <c r="K100" s="40"/>
    </row>
    <row r="101" spans="1:11" ht="18" customHeight="1" x14ac:dyDescent="0.2">
      <c r="A101" s="30"/>
      <c r="B101" s="31"/>
      <c r="C101" s="37"/>
      <c r="D101" s="52" t="s">
        <v>22</v>
      </c>
      <c r="E101" s="54">
        <v>43296</v>
      </c>
      <c r="F101" s="54">
        <v>8394</v>
      </c>
      <c r="G101" s="98">
        <f t="shared" si="2"/>
        <v>34902</v>
      </c>
    </row>
    <row r="102" spans="1:11" ht="18" customHeight="1" x14ac:dyDescent="0.2">
      <c r="A102" s="30"/>
      <c r="B102" s="31"/>
      <c r="C102" s="37"/>
      <c r="D102" s="52" t="s">
        <v>52</v>
      </c>
      <c r="E102" s="54">
        <v>21047</v>
      </c>
      <c r="F102" s="54">
        <v>19656</v>
      </c>
      <c r="G102" s="98">
        <f t="shared" si="2"/>
        <v>1391</v>
      </c>
    </row>
    <row r="103" spans="1:11" s="76" customFormat="1" ht="18" customHeight="1" x14ac:dyDescent="0.2">
      <c r="A103" s="77"/>
      <c r="B103" s="78"/>
      <c r="C103" s="79"/>
      <c r="D103" s="52" t="s">
        <v>76</v>
      </c>
      <c r="E103" s="54">
        <v>520184</v>
      </c>
      <c r="F103" s="54">
        <v>492221</v>
      </c>
      <c r="G103" s="98">
        <f t="shared" si="2"/>
        <v>27963</v>
      </c>
    </row>
    <row r="104" spans="1:11" ht="18" customHeight="1" x14ac:dyDescent="0.2">
      <c r="A104" s="34"/>
      <c r="B104" s="35"/>
      <c r="C104" s="36"/>
      <c r="D104" s="35" t="s">
        <v>77</v>
      </c>
      <c r="E104" s="109">
        <v>57610</v>
      </c>
      <c r="F104" s="109">
        <v>28938</v>
      </c>
      <c r="G104" s="99">
        <f t="shared" si="2"/>
        <v>28672</v>
      </c>
    </row>
    <row r="105" spans="1:11" ht="22.5" customHeight="1" x14ac:dyDescent="0.2">
      <c r="A105" s="138" t="s">
        <v>56</v>
      </c>
      <c r="B105" s="139"/>
      <c r="C105" s="139"/>
      <c r="D105" s="140"/>
      <c r="E105" s="71">
        <f>E47+E79</f>
        <v>146731262</v>
      </c>
      <c r="F105" s="71">
        <f>F47+F79</f>
        <v>153973762</v>
      </c>
      <c r="G105" s="69">
        <f t="shared" si="2"/>
        <v>-7242500</v>
      </c>
    </row>
    <row r="106" spans="1:11" ht="18" customHeight="1" x14ac:dyDescent="0.2">
      <c r="A106" s="133" t="s">
        <v>57</v>
      </c>
      <c r="B106" s="134"/>
      <c r="C106" s="134"/>
      <c r="D106" s="135"/>
      <c r="E106" s="93">
        <f>E33-E105</f>
        <v>-2692315</v>
      </c>
      <c r="F106" s="93">
        <f>F33-F105</f>
        <v>-5563446</v>
      </c>
      <c r="G106" s="70">
        <f t="shared" si="2"/>
        <v>2871131</v>
      </c>
    </row>
    <row r="107" spans="1:11" ht="18" customHeight="1" x14ac:dyDescent="0.2">
      <c r="A107" s="113"/>
      <c r="B107" s="111"/>
      <c r="C107" s="111"/>
      <c r="D107" s="112"/>
      <c r="E107" s="89"/>
      <c r="F107" s="89"/>
      <c r="G107" s="69"/>
    </row>
    <row r="108" spans="1:11" ht="18" customHeight="1" x14ac:dyDescent="0.2">
      <c r="A108" s="63"/>
      <c r="B108" s="129" t="s">
        <v>69</v>
      </c>
      <c r="C108" s="129"/>
      <c r="D108" s="136"/>
      <c r="E108" s="9"/>
      <c r="F108" s="9"/>
      <c r="G108" s="87"/>
    </row>
    <row r="109" spans="1:11" ht="18" customHeight="1" x14ac:dyDescent="0.2">
      <c r="A109" s="90"/>
      <c r="B109" s="126" t="s">
        <v>64</v>
      </c>
      <c r="C109" s="126"/>
      <c r="D109" s="127"/>
      <c r="E109" s="89"/>
      <c r="F109" s="89"/>
      <c r="G109" s="87"/>
    </row>
    <row r="110" spans="1:11" ht="18" customHeight="1" x14ac:dyDescent="0.2">
      <c r="A110" s="80"/>
      <c r="B110" s="81"/>
      <c r="C110" s="82"/>
      <c r="D110" s="52" t="s">
        <v>59</v>
      </c>
      <c r="E110" s="38">
        <v>0</v>
      </c>
      <c r="F110" s="38">
        <v>0</v>
      </c>
      <c r="G110" s="85"/>
    </row>
    <row r="111" spans="1:11" ht="18" customHeight="1" x14ac:dyDescent="0.2">
      <c r="A111" s="113"/>
      <c r="B111" s="126" t="s">
        <v>60</v>
      </c>
      <c r="C111" s="126"/>
      <c r="D111" s="127"/>
      <c r="E111" s="103">
        <v>0</v>
      </c>
      <c r="F111" s="103">
        <v>0</v>
      </c>
      <c r="G111" s="98"/>
      <c r="H111" s="40"/>
    </row>
    <row r="112" spans="1:11" ht="18" customHeight="1" x14ac:dyDescent="0.2">
      <c r="A112" s="88"/>
      <c r="B112" s="126" t="s">
        <v>65</v>
      </c>
      <c r="C112" s="126"/>
      <c r="D112" s="137"/>
      <c r="E112" s="104"/>
      <c r="F112" s="104"/>
      <c r="G112" s="85"/>
    </row>
    <row r="113" spans="1:11" ht="18" customHeight="1" x14ac:dyDescent="0.2">
      <c r="A113" s="80"/>
      <c r="B113" s="81"/>
      <c r="C113" s="82"/>
      <c r="D113" s="56" t="s">
        <v>61</v>
      </c>
      <c r="E113" s="38">
        <v>0</v>
      </c>
      <c r="F113" s="38">
        <v>0</v>
      </c>
      <c r="G113" s="85"/>
    </row>
    <row r="114" spans="1:11" ht="18" customHeight="1" x14ac:dyDescent="0.2">
      <c r="A114" s="113"/>
      <c r="B114" s="134" t="s">
        <v>62</v>
      </c>
      <c r="C114" s="134"/>
      <c r="D114" s="135"/>
      <c r="E114" s="102">
        <v>0</v>
      </c>
      <c r="F114" s="102">
        <v>0</v>
      </c>
      <c r="G114" s="99"/>
    </row>
    <row r="115" spans="1:11" ht="18" customHeight="1" x14ac:dyDescent="0.2">
      <c r="A115" s="125" t="s">
        <v>63</v>
      </c>
      <c r="B115" s="126"/>
      <c r="C115" s="126"/>
      <c r="D115" s="127"/>
      <c r="E115" s="100">
        <v>0</v>
      </c>
      <c r="F115" s="100">
        <v>0</v>
      </c>
      <c r="G115" s="98"/>
    </row>
    <row r="116" spans="1:11" ht="18" customHeight="1" x14ac:dyDescent="0.2">
      <c r="A116" s="125" t="s">
        <v>66</v>
      </c>
      <c r="B116" s="126"/>
      <c r="C116" s="126"/>
      <c r="D116" s="127"/>
      <c r="E116" s="100">
        <v>-2692315</v>
      </c>
      <c r="F116" s="100">
        <v>-5563446</v>
      </c>
      <c r="G116" s="101">
        <f>E116-F116</f>
        <v>2871131</v>
      </c>
      <c r="I116" s="40"/>
    </row>
    <row r="117" spans="1:11" ht="18" customHeight="1" x14ac:dyDescent="0.2">
      <c r="A117" s="125" t="s">
        <v>67</v>
      </c>
      <c r="B117" s="126"/>
      <c r="C117" s="126"/>
      <c r="D117" s="127"/>
      <c r="E117" s="100">
        <v>-2518315</v>
      </c>
      <c r="F117" s="100">
        <v>3045131</v>
      </c>
      <c r="G117" s="98">
        <f t="shared" ref="G117:G120" si="3">E117-F117</f>
        <v>-5563446</v>
      </c>
    </row>
    <row r="118" spans="1:11" ht="18" customHeight="1" x14ac:dyDescent="0.2">
      <c r="A118" s="125" t="s">
        <v>68</v>
      </c>
      <c r="B118" s="126"/>
      <c r="C118" s="126"/>
      <c r="D118" s="127"/>
      <c r="E118" s="100">
        <v>-5210630</v>
      </c>
      <c r="F118" s="100">
        <v>-2518315</v>
      </c>
      <c r="G118" s="98">
        <f t="shared" si="3"/>
        <v>-2692315</v>
      </c>
    </row>
    <row r="119" spans="1:11" ht="18" customHeight="1" x14ac:dyDescent="0.2">
      <c r="A119" s="133" t="s">
        <v>70</v>
      </c>
      <c r="B119" s="134"/>
      <c r="C119" s="134"/>
      <c r="D119" s="135"/>
      <c r="E119" s="102">
        <v>0</v>
      </c>
      <c r="F119" s="102">
        <v>0</v>
      </c>
      <c r="G119" s="99">
        <f t="shared" si="3"/>
        <v>0</v>
      </c>
    </row>
    <row r="120" spans="1:11" ht="18" customHeight="1" x14ac:dyDescent="0.2">
      <c r="A120" s="125" t="s">
        <v>71</v>
      </c>
      <c r="B120" s="126"/>
      <c r="C120" s="126"/>
      <c r="D120" s="127"/>
      <c r="E120" s="86">
        <v>-5210630</v>
      </c>
      <c r="F120" s="86">
        <v>-2518315</v>
      </c>
      <c r="G120" s="69">
        <f t="shared" si="3"/>
        <v>-2692315</v>
      </c>
    </row>
    <row r="121" spans="1:11" ht="18" customHeight="1" x14ac:dyDescent="0.2">
      <c r="A121" s="124"/>
      <c r="B121" s="124"/>
      <c r="C121" s="124"/>
      <c r="D121" s="124"/>
      <c r="E121" s="124"/>
      <c r="F121" s="124"/>
      <c r="G121" s="124"/>
    </row>
    <row r="122" spans="1:11" ht="18" customHeight="1" x14ac:dyDescent="0.2">
      <c r="A122" s="124"/>
      <c r="B122" s="124"/>
      <c r="C122" s="124"/>
      <c r="D122" s="124"/>
      <c r="E122" s="124"/>
      <c r="F122" s="124"/>
      <c r="G122" s="124"/>
    </row>
    <row r="123" spans="1:11" ht="18" customHeight="1" x14ac:dyDescent="0.2">
      <c r="A123" s="114"/>
      <c r="B123" s="114"/>
      <c r="C123" s="114"/>
      <c r="D123" s="114"/>
      <c r="E123" s="91"/>
      <c r="F123" s="91"/>
      <c r="G123" s="92"/>
    </row>
    <row r="124" spans="1:11" ht="18" customHeight="1" x14ac:dyDescent="0.2">
      <c r="A124" s="114"/>
      <c r="B124" s="114"/>
      <c r="C124" s="114"/>
      <c r="D124" s="114"/>
      <c r="E124" s="91"/>
      <c r="F124" s="91"/>
      <c r="G124" s="92"/>
    </row>
    <row r="125" spans="1:11" ht="18" customHeight="1" x14ac:dyDescent="0.2">
      <c r="A125" s="114"/>
      <c r="B125" s="114"/>
      <c r="C125" s="114"/>
      <c r="D125" s="114"/>
      <c r="E125" s="91"/>
      <c r="F125" s="91"/>
      <c r="G125" s="92"/>
      <c r="K125" s="40"/>
    </row>
    <row r="126" spans="1:11" ht="18" customHeight="1" x14ac:dyDescent="0.2">
      <c r="A126" s="114"/>
      <c r="B126" s="114"/>
      <c r="C126" s="114"/>
      <c r="D126" s="114"/>
      <c r="E126" s="91"/>
      <c r="F126" s="91"/>
      <c r="G126" s="92"/>
    </row>
    <row r="127" spans="1:11" ht="18" customHeight="1" x14ac:dyDescent="0.2">
      <c r="A127" s="114"/>
      <c r="B127" s="114"/>
      <c r="C127" s="114"/>
      <c r="D127" s="114"/>
      <c r="E127" s="91"/>
      <c r="F127" s="91"/>
      <c r="G127" s="92"/>
    </row>
    <row r="128" spans="1:11" ht="18" customHeight="1" x14ac:dyDescent="0.2">
      <c r="A128" s="114"/>
      <c r="B128" s="114"/>
      <c r="C128" s="114"/>
      <c r="D128" s="114"/>
      <c r="E128" s="91"/>
      <c r="F128" s="91"/>
      <c r="G128" s="92"/>
    </row>
    <row r="129" spans="1:7" ht="18" customHeight="1" x14ac:dyDescent="0.2">
      <c r="A129" s="114"/>
      <c r="B129" s="114"/>
      <c r="C129" s="114"/>
      <c r="D129" s="114"/>
      <c r="E129" s="91"/>
      <c r="F129" s="91"/>
      <c r="G129" s="92"/>
    </row>
    <row r="130" spans="1:7" ht="18" customHeight="1" x14ac:dyDescent="0.2">
      <c r="A130" s="114"/>
      <c r="B130" s="114"/>
      <c r="C130" s="114"/>
      <c r="D130" s="114"/>
      <c r="E130" s="91"/>
      <c r="F130" s="91"/>
      <c r="G130" s="92"/>
    </row>
    <row r="131" spans="1:7" ht="18" customHeight="1" x14ac:dyDescent="0.2">
      <c r="A131" s="114"/>
      <c r="B131" s="114"/>
      <c r="C131" s="114"/>
      <c r="D131" s="114"/>
      <c r="E131" s="91"/>
      <c r="F131" s="91"/>
      <c r="G131" s="92"/>
    </row>
    <row r="132" spans="1:7" ht="18" customHeight="1" x14ac:dyDescent="0.2">
      <c r="A132" s="114"/>
      <c r="B132" s="114"/>
      <c r="C132" s="114"/>
      <c r="D132" s="114"/>
      <c r="E132" s="91"/>
      <c r="F132" s="91"/>
      <c r="G132" s="92"/>
    </row>
    <row r="133" spans="1:7" ht="18" customHeight="1" x14ac:dyDescent="0.2">
      <c r="A133" s="114"/>
      <c r="B133" s="114"/>
      <c r="C133" s="114"/>
      <c r="D133" s="114"/>
      <c r="E133" s="91"/>
      <c r="F133" s="91"/>
      <c r="G133" s="92"/>
    </row>
    <row r="134" spans="1:7" ht="18" customHeight="1" x14ac:dyDescent="0.2">
      <c r="A134" s="114"/>
      <c r="B134" s="114"/>
      <c r="C134" s="114"/>
      <c r="D134" s="114"/>
      <c r="E134" s="91"/>
      <c r="F134" s="91"/>
      <c r="G134" s="92"/>
    </row>
    <row r="135" spans="1:7" ht="18" customHeight="1" x14ac:dyDescent="0.2">
      <c r="A135" s="114"/>
      <c r="B135" s="114"/>
      <c r="C135" s="114"/>
      <c r="D135" s="114"/>
      <c r="E135" s="91"/>
      <c r="F135" s="91"/>
      <c r="G135" s="92"/>
    </row>
    <row r="136" spans="1:7" ht="18" customHeight="1" x14ac:dyDescent="0.2">
      <c r="A136" s="114"/>
      <c r="B136" s="114"/>
      <c r="C136" s="114"/>
      <c r="D136" s="114"/>
      <c r="E136" s="91"/>
      <c r="F136" s="91"/>
      <c r="G136" s="92"/>
    </row>
    <row r="137" spans="1:7" ht="17.25" customHeight="1" x14ac:dyDescent="0.2">
      <c r="A137" s="60"/>
      <c r="B137" s="60"/>
      <c r="C137" s="60"/>
      <c r="D137" s="60"/>
      <c r="E137" s="61"/>
      <c r="F137" s="61"/>
      <c r="G137" s="61"/>
    </row>
    <row r="138" spans="1:7" ht="17.25" customHeight="1" x14ac:dyDescent="0.2">
      <c r="A138" s="60"/>
      <c r="B138" s="60"/>
      <c r="C138" s="60"/>
      <c r="D138" s="60"/>
      <c r="E138" s="61"/>
      <c r="F138" s="61"/>
      <c r="G138" s="61"/>
    </row>
    <row r="139" spans="1:7" ht="17.25" customHeight="1" x14ac:dyDescent="0.2">
      <c r="A139" s="60"/>
      <c r="B139" s="60"/>
      <c r="C139" s="60"/>
      <c r="D139" s="60"/>
      <c r="E139" s="61"/>
      <c r="F139" s="61"/>
      <c r="G139" s="61"/>
    </row>
    <row r="140" spans="1:7" ht="17.25" customHeight="1" x14ac:dyDescent="0.2">
      <c r="A140" s="60"/>
      <c r="B140" s="60"/>
      <c r="C140" s="60"/>
      <c r="D140" s="60"/>
      <c r="E140" s="61"/>
      <c r="F140" s="61"/>
      <c r="G140" s="61"/>
    </row>
    <row r="141" spans="1:7" ht="17.25" customHeight="1" x14ac:dyDescent="0.2">
      <c r="A141" s="60"/>
      <c r="B141" s="60"/>
      <c r="C141" s="60"/>
      <c r="D141" s="60"/>
      <c r="E141" s="61"/>
      <c r="F141" s="61"/>
      <c r="G141" s="61"/>
    </row>
    <row r="142" spans="1:7" ht="17.25" customHeight="1" x14ac:dyDescent="0.2">
      <c r="A142" s="60"/>
      <c r="B142" s="60"/>
      <c r="C142" s="60"/>
      <c r="D142" s="60"/>
      <c r="E142" s="61"/>
      <c r="F142" s="61"/>
      <c r="G142" s="61"/>
    </row>
    <row r="143" spans="1:7" ht="17.25" customHeight="1" x14ac:dyDescent="0.2">
      <c r="A143" s="60"/>
      <c r="B143" s="60"/>
      <c r="C143" s="60"/>
      <c r="D143" s="60"/>
      <c r="E143" s="61"/>
      <c r="F143" s="61"/>
      <c r="G143" s="61"/>
    </row>
  </sheetData>
  <mergeCells count="44">
    <mergeCell ref="A121:G121"/>
    <mergeCell ref="A122:G122"/>
    <mergeCell ref="A115:D115"/>
    <mergeCell ref="A116:D116"/>
    <mergeCell ref="A117:D117"/>
    <mergeCell ref="A118:D118"/>
    <mergeCell ref="A119:D119"/>
    <mergeCell ref="A120:D120"/>
    <mergeCell ref="B114:D114"/>
    <mergeCell ref="C79:D79"/>
    <mergeCell ref="A92:D93"/>
    <mergeCell ref="E92:E93"/>
    <mergeCell ref="F92:F93"/>
    <mergeCell ref="A106:D106"/>
    <mergeCell ref="B108:D108"/>
    <mergeCell ref="B109:D109"/>
    <mergeCell ref="B111:D111"/>
    <mergeCell ref="B112:D112"/>
    <mergeCell ref="G92:G93"/>
    <mergeCell ref="A105:D105"/>
    <mergeCell ref="A44:D45"/>
    <mergeCell ref="E44:E45"/>
    <mergeCell ref="F44:F45"/>
    <mergeCell ref="G44:G45"/>
    <mergeCell ref="B46:D46"/>
    <mergeCell ref="C47:D47"/>
    <mergeCell ref="A33:D33"/>
    <mergeCell ref="A6:D6"/>
    <mergeCell ref="B7:D7"/>
    <mergeCell ref="B8:D8"/>
    <mergeCell ref="C9:D9"/>
    <mergeCell ref="C13:D13"/>
    <mergeCell ref="C17:D17"/>
    <mergeCell ref="C19:D19"/>
    <mergeCell ref="C22:D22"/>
    <mergeCell ref="C25:D25"/>
    <mergeCell ref="C28:D28"/>
    <mergeCell ref="C30:D30"/>
    <mergeCell ref="A1:G1"/>
    <mergeCell ref="A2:G2"/>
    <mergeCell ref="A4:D5"/>
    <mergeCell ref="E4:E5"/>
    <mergeCell ref="F4:F5"/>
    <mergeCell ref="G4:G5"/>
  </mergeCells>
  <phoneticPr fontId="1"/>
  <pageMargins left="1.1811023622047245" right="1.1811023622047245" top="0.59055118110236227" bottom="0.59055118110236227" header="0.51181102362204722" footer="0.51181102362204722"/>
  <pageSetup paperSize="9" scale="87" fitToHeight="0" orientation="portrait" r:id="rId1"/>
  <headerFooter alignWithMargins="0"/>
  <rowBreaks count="2" manualBreakCount="2">
    <brk id="42" max="7" man="1"/>
    <brk id="90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"/>
  <cols>
    <col min="1" max="1" width="9" customWidth="1"/>
  </cols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独自事業織り込み</vt:lpstr>
      <vt:lpstr>独自事業合算</vt:lpstr>
      <vt:lpstr>Sheet1</vt:lpstr>
      <vt:lpstr>独自事業合算!Print_Area</vt:lpstr>
      <vt:lpstr>独自事業織り込み!Print_Area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2021-06-10T05:23:15Z</cp:lastPrinted>
  <dcterms:created xsi:type="dcterms:W3CDTF">2011-07-28T00:10:38Z</dcterms:created>
  <dcterms:modified xsi:type="dcterms:W3CDTF">2022-01-18T04:01:27Z</dcterms:modified>
</cp:coreProperties>
</file>