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情報公開\R2年度\決算\"/>
    </mc:Choice>
  </mc:AlternateContent>
  <xr:revisionPtr revIDLastSave="0" documentId="8_{C5B69A2A-1C9F-4DAF-8594-2A3AD45556D6}" xr6:coauthVersionLast="47" xr6:coauthVersionMax="47" xr10:uidLastSave="{00000000-0000-0000-0000-000000000000}"/>
  <bookViews>
    <workbookView xWindow="2688" yWindow="2688" windowWidth="17280" windowHeight="8964" xr2:uid="{00000000-000D-0000-FFFF-FFFF00000000}"/>
  </bookViews>
  <sheets>
    <sheet name="正味財産増減計算書内訳表" sheetId="2" r:id="rId1"/>
  </sheets>
  <definedNames>
    <definedName name="_xlnm.Print_Titles" localSheetId="0">正味財産増減計算書内訳表!$1:$6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" i="2" l="1"/>
  <c r="L119" i="2"/>
  <c r="L111" i="2"/>
  <c r="L101" i="2"/>
  <c r="L23" i="2"/>
  <c r="L20" i="2"/>
  <c r="H118" i="2"/>
  <c r="L118" i="2" s="1"/>
  <c r="H117" i="2"/>
  <c r="L117" i="2" s="1"/>
  <c r="H115" i="2"/>
  <c r="L115" i="2" s="1"/>
  <c r="L110" i="2"/>
  <c r="H109" i="2"/>
  <c r="L109" i="2" s="1"/>
  <c r="L108" i="2"/>
  <c r="H107" i="2"/>
  <c r="L107" i="2" s="1"/>
  <c r="H106" i="2"/>
  <c r="L106" i="2" s="1"/>
  <c r="H104" i="2"/>
  <c r="L104" i="2" s="1"/>
  <c r="H100" i="2"/>
  <c r="L100" i="2" s="1"/>
  <c r="H99" i="2"/>
  <c r="L99" i="2" s="1"/>
  <c r="H98" i="2"/>
  <c r="L98" i="2" s="1"/>
  <c r="H97" i="2"/>
  <c r="L97" i="2" s="1"/>
  <c r="L96" i="2"/>
  <c r="H95" i="2"/>
  <c r="L95" i="2" s="1"/>
  <c r="H94" i="2"/>
  <c r="L94" i="2" s="1"/>
  <c r="H93" i="2"/>
  <c r="L93" i="2" s="1"/>
  <c r="H92" i="2"/>
  <c r="L92" i="2" s="1"/>
  <c r="H91" i="2"/>
  <c r="L91" i="2" s="1"/>
  <c r="H90" i="2"/>
  <c r="L90" i="2" s="1"/>
  <c r="H89" i="2"/>
  <c r="L89" i="2" s="1"/>
  <c r="H88" i="2"/>
  <c r="L88" i="2" s="1"/>
  <c r="H87" i="2"/>
  <c r="L87" i="2" s="1"/>
  <c r="H86" i="2"/>
  <c r="L86" i="2" s="1"/>
  <c r="H85" i="2"/>
  <c r="L85" i="2" s="1"/>
  <c r="H84" i="2"/>
  <c r="L84" i="2" s="1"/>
  <c r="H83" i="2"/>
  <c r="L83" i="2" s="1"/>
  <c r="H82" i="2"/>
  <c r="L82" i="2" s="1"/>
  <c r="H81" i="2"/>
  <c r="L81" i="2" s="1"/>
  <c r="H80" i="2"/>
  <c r="L80" i="2" s="1"/>
  <c r="H79" i="2"/>
  <c r="L79" i="2" s="1"/>
  <c r="H78" i="2"/>
  <c r="L78" i="2" s="1"/>
  <c r="H77" i="2"/>
  <c r="L77" i="2" s="1"/>
  <c r="H76" i="2"/>
  <c r="L76" i="2" s="1"/>
  <c r="H75" i="2"/>
  <c r="L75" i="2" s="1"/>
  <c r="H74" i="2"/>
  <c r="L74" i="2" s="1"/>
  <c r="H73" i="2"/>
  <c r="L73" i="2" s="1"/>
  <c r="H72" i="2"/>
  <c r="L72" i="2" s="1"/>
  <c r="H71" i="2"/>
  <c r="L71" i="2" s="1"/>
  <c r="H70" i="2"/>
  <c r="L70" i="2" s="1"/>
  <c r="H69" i="2"/>
  <c r="L69" i="2" s="1"/>
  <c r="H68" i="2"/>
  <c r="L68" i="2" s="1"/>
  <c r="H67" i="2"/>
  <c r="L67" i="2" s="1"/>
  <c r="H66" i="2"/>
  <c r="L66" i="2" s="1"/>
  <c r="H65" i="2"/>
  <c r="L65" i="2" s="1"/>
  <c r="H64" i="2"/>
  <c r="L64" i="2" s="1"/>
  <c r="H63" i="2"/>
  <c r="L63" i="2" s="1"/>
  <c r="H62" i="2"/>
  <c r="L62" i="2" s="1"/>
  <c r="H61" i="2"/>
  <c r="L61" i="2" s="1"/>
  <c r="H60" i="2"/>
  <c r="L60" i="2" s="1"/>
  <c r="H59" i="2"/>
  <c r="L59" i="2" s="1"/>
  <c r="H58" i="2"/>
  <c r="L58" i="2" s="1"/>
  <c r="H57" i="2"/>
  <c r="L57" i="2" s="1"/>
  <c r="H56" i="2"/>
  <c r="L56" i="2" s="1"/>
  <c r="H55" i="2"/>
  <c r="L55" i="2" s="1"/>
  <c r="H54" i="2"/>
  <c r="L54" i="2" s="1"/>
  <c r="H53" i="2"/>
  <c r="L53" i="2" s="1"/>
  <c r="H52" i="2"/>
  <c r="L52" i="2" s="1"/>
  <c r="H51" i="2"/>
  <c r="L51" i="2" s="1"/>
  <c r="H50" i="2"/>
  <c r="L50" i="2" s="1"/>
  <c r="H49" i="2"/>
  <c r="L49" i="2" s="1"/>
  <c r="H48" i="2"/>
  <c r="L48" i="2" s="1"/>
  <c r="H47" i="2"/>
  <c r="L47" i="2" s="1"/>
  <c r="H46" i="2"/>
  <c r="L46" i="2" s="1"/>
  <c r="H45" i="2"/>
  <c r="L45" i="2" s="1"/>
  <c r="H44" i="2"/>
  <c r="L44" i="2" s="1"/>
  <c r="H43" i="2"/>
  <c r="L43" i="2" s="1"/>
  <c r="H42" i="2"/>
  <c r="L42" i="2" s="1"/>
  <c r="H41" i="2"/>
  <c r="L41" i="2" s="1"/>
  <c r="H40" i="2"/>
  <c r="L40" i="2" s="1"/>
  <c r="H39" i="2"/>
  <c r="L39" i="2" s="1"/>
  <c r="H38" i="2"/>
  <c r="L38" i="2" s="1"/>
  <c r="L36" i="2"/>
  <c r="H35" i="2"/>
  <c r="L35" i="2" s="1"/>
  <c r="H34" i="2"/>
  <c r="L34" i="2" s="1"/>
  <c r="H33" i="2"/>
  <c r="L33" i="2" s="1"/>
  <c r="H32" i="2"/>
  <c r="L32" i="2" s="1"/>
  <c r="H31" i="2"/>
  <c r="L31" i="2" s="1"/>
  <c r="H30" i="2"/>
  <c r="L30" i="2" s="1"/>
  <c r="H29" i="2"/>
  <c r="L29" i="2" s="1"/>
  <c r="H28" i="2"/>
  <c r="L28" i="2" s="1"/>
  <c r="H27" i="2"/>
  <c r="L27" i="2" s="1"/>
  <c r="H26" i="2"/>
  <c r="L26" i="2" s="1"/>
  <c r="H25" i="2"/>
  <c r="L25" i="2" s="1"/>
  <c r="H24" i="2"/>
  <c r="L24" i="2" s="1"/>
  <c r="H22" i="2"/>
  <c r="L22" i="2" s="1"/>
  <c r="H21" i="2"/>
  <c r="L21" i="2" s="1"/>
  <c r="H18" i="2"/>
  <c r="L18" i="2" s="1"/>
  <c r="H17" i="2"/>
  <c r="L17" i="2" s="1"/>
  <c r="H16" i="2"/>
  <c r="L16" i="2" s="1"/>
  <c r="H15" i="2"/>
  <c r="L15" i="2" s="1"/>
  <c r="H14" i="2"/>
  <c r="L14" i="2" s="1"/>
  <c r="H13" i="2"/>
  <c r="L13" i="2" s="1"/>
  <c r="H12" i="2"/>
  <c r="L12" i="2" s="1"/>
  <c r="H11" i="2"/>
  <c r="L11" i="2" s="1"/>
  <c r="H10" i="2"/>
  <c r="L10" i="2" s="1"/>
  <c r="H120" i="2" l="1"/>
  <c r="L120" i="2" s="1"/>
  <c r="H112" i="2"/>
  <c r="H121" i="2" l="1"/>
  <c r="L121" i="2" s="1"/>
  <c r="L112" i="2"/>
</calcChain>
</file>

<file path=xl/sharedStrings.xml><?xml version="1.0" encoding="utf-8"?>
<sst xmlns="http://schemas.openxmlformats.org/spreadsheetml/2006/main" count="127" uniqueCount="96">
  <si>
    <t>科目</t>
  </si>
  <si>
    <t>正味財産増減計算書内訳表</t>
    <rPh sb="9" eb="11">
      <t>ウチワケ</t>
    </rPh>
    <rPh sb="11" eb="12">
      <t>ヒョウ</t>
    </rPh>
    <phoneticPr fontId="1"/>
  </si>
  <si>
    <t>Ⅰ一般正味財産増減の部</t>
  </si>
  <si>
    <t xml:space="preserve"> 1.経常増減の部</t>
  </si>
  <si>
    <t>(1)経常収益</t>
  </si>
  <si>
    <t>受託事業収益</t>
  </si>
  <si>
    <t>受取配分金</t>
  </si>
  <si>
    <t>受取材料費等</t>
  </si>
  <si>
    <t>受取事務費</t>
  </si>
  <si>
    <t>独自事業収益</t>
  </si>
  <si>
    <t>労働者派遣事業等受託収益</t>
  </si>
  <si>
    <t>介護受託事業訪問介護保険報酬収益</t>
  </si>
  <si>
    <t>訪問介護保険利用者負担収益</t>
  </si>
  <si>
    <t>受取会費</t>
  </si>
  <si>
    <t>正会員受取会費</t>
  </si>
  <si>
    <t>賛助会員受取会費</t>
  </si>
  <si>
    <t>受取補助金等</t>
  </si>
  <si>
    <t>受取連合交付金</t>
  </si>
  <si>
    <t>受取市補助金</t>
  </si>
  <si>
    <t>特定資産運用益</t>
  </si>
  <si>
    <t>特定資産受取利息</t>
  </si>
  <si>
    <t>雑収益</t>
  </si>
  <si>
    <t>受取利息</t>
  </si>
  <si>
    <t>経常収益計</t>
  </si>
  <si>
    <t>(2)経常費用</t>
  </si>
  <si>
    <t>事業費</t>
  </si>
  <si>
    <t>支払配分金</t>
  </si>
  <si>
    <t>支払材料費等</t>
  </si>
  <si>
    <t>給料手当</t>
  </si>
  <si>
    <t>臨時雇賃金</t>
  </si>
  <si>
    <t>法定福利費</t>
  </si>
  <si>
    <t>退職給付費用</t>
  </si>
  <si>
    <t>福利厚生費</t>
  </si>
  <si>
    <t>会議費</t>
  </si>
  <si>
    <t>旅費交通費</t>
  </si>
  <si>
    <t>通信運搬費</t>
  </si>
  <si>
    <t>減価償却費</t>
  </si>
  <si>
    <t>消耗品費</t>
  </si>
  <si>
    <t>印刷製本費</t>
  </si>
  <si>
    <t>光熱水料費</t>
  </si>
  <si>
    <t>賃借料</t>
  </si>
  <si>
    <t>租税公課</t>
  </si>
  <si>
    <t>組織活動費</t>
  </si>
  <si>
    <t>講習管理費</t>
  </si>
  <si>
    <t>諸謝金</t>
  </si>
  <si>
    <t>教材費</t>
  </si>
  <si>
    <t>訓練委託費</t>
  </si>
  <si>
    <t>作業適応訓練費</t>
  </si>
  <si>
    <t>委託費</t>
  </si>
  <si>
    <t>什器備品費</t>
  </si>
  <si>
    <t>修繕費</t>
  </si>
  <si>
    <t>保険料</t>
  </si>
  <si>
    <t>雑費</t>
  </si>
  <si>
    <t>支払負担金</t>
  </si>
  <si>
    <t>支払手数料</t>
  </si>
  <si>
    <t>役員等旅費交通費</t>
  </si>
  <si>
    <t>役員報酬</t>
  </si>
  <si>
    <t>支払利息</t>
  </si>
  <si>
    <t>管理費</t>
  </si>
  <si>
    <t>経常費用計</t>
  </si>
  <si>
    <t>評価損益等調整前当期経常増減額</t>
  </si>
  <si>
    <t>基本財産評価損益等</t>
  </si>
  <si>
    <t>特定資産評価損益等</t>
  </si>
  <si>
    <t>投資有価証券評価損益等</t>
  </si>
  <si>
    <t>評価損益等計</t>
  </si>
  <si>
    <t>当期経常増減額</t>
  </si>
  <si>
    <t xml:space="preserve"> 2.経常外増減の部</t>
  </si>
  <si>
    <t>(1)経常外収益</t>
  </si>
  <si>
    <t>経常外収益計</t>
  </si>
  <si>
    <t>(2)経常外費用</t>
  </si>
  <si>
    <t>経常外費用計</t>
  </si>
  <si>
    <t>当期経常外増減額</t>
  </si>
  <si>
    <t xml:space="preserve">   他会計振替前当期一般正味財産増減額</t>
  </si>
  <si>
    <t>他会計振替額</t>
  </si>
  <si>
    <t xml:space="preserve">   当期一般正味財産増減額</t>
  </si>
  <si>
    <t xml:space="preserve">   一般正味財産期首残高</t>
  </si>
  <si>
    <t xml:space="preserve">   一般正味財産期末残高</t>
  </si>
  <si>
    <t>Ⅱ指定正味財産増減の部</t>
  </si>
  <si>
    <t>(1)収益</t>
  </si>
  <si>
    <t>収益計</t>
  </si>
  <si>
    <t>(2)費用</t>
  </si>
  <si>
    <t>費用計</t>
  </si>
  <si>
    <t xml:space="preserve">   当期指定正味財産増減額</t>
  </si>
  <si>
    <t xml:space="preserve">   指定正味財産期首残高</t>
  </si>
  <si>
    <t xml:space="preserve">   指定正味財産期末残高</t>
  </si>
  <si>
    <t>Ⅲ 正味財産期末残高</t>
  </si>
  <si>
    <t>公益目的事業会計</t>
  </si>
  <si>
    <t>シルバー人材センター事業</t>
  </si>
  <si>
    <t>介護保険事業</t>
  </si>
  <si>
    <t>小計</t>
  </si>
  <si>
    <t>その他会計</t>
  </si>
  <si>
    <t>法人会計</t>
  </si>
  <si>
    <t>内部取引消去</t>
  </si>
  <si>
    <t>(単位：円)</t>
  </si>
  <si>
    <t>合計</t>
  </si>
  <si>
    <t>令和 2年 4月 1日から令和 3年 3月31日まで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</si>
</sst>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△ &quot;#,##0"/>
  </numFmts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NumberFormat="1" applyFont="1" applyAlignment="1">
      <alignment horizontal="center"/>
    </xf>
    <xf numFmtId="0" fontId="2" fillId="0" borderId="0" xfId="0" applyNumberFormat="1" applyFont="1" applyAlignment="1">
      <alignment horizontal="right"/>
    </xf>
    <xf numFmtId="176" fontId="2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centerContinuous"/>
    </xf>
    <xf numFmtId="0" fontId="4" fillId="0" borderId="0" xfId="0" applyNumberFormat="1" applyFont="1" applyAlignment="1">
      <alignment horizontal="centerContinuous"/>
    </xf>
    <xf numFmtId="176" fontId="4" fillId="0" borderId="0" xfId="0" applyNumberFormat="1" applyFont="1" applyAlignment="1">
      <alignment horizontal="center"/>
    </xf>
    <xf numFmtId="0" fontId="4" fillId="0" borderId="0" xfId="0" applyNumberFormat="1" applyFont="1" applyAlignment="1"/>
    <xf numFmtId="176" fontId="4" fillId="0" borderId="0" xfId="0" applyNumberFormat="1" applyFont="1" applyAlignment="1"/>
    <xf numFmtId="0" fontId="4" fillId="0" borderId="5" xfId="0" applyNumberFormat="1" applyFont="1" applyBorder="1" applyAlignment="1"/>
    <xf numFmtId="0" fontId="4" fillId="0" borderId="8" xfId="0" applyNumberFormat="1" applyFont="1" applyBorder="1" applyAlignment="1"/>
    <xf numFmtId="0" fontId="4" fillId="0" borderId="9" xfId="0" applyNumberFormat="1" applyFont="1" applyBorder="1" applyAlignment="1"/>
    <xf numFmtId="0" fontId="2" fillId="2" borderId="11" xfId="0" applyNumberFormat="1" applyFont="1" applyFill="1" applyBorder="1" applyAlignment="1">
      <alignment horizontal="center" vertical="center" shrinkToFit="1"/>
    </xf>
    <xf numFmtId="176" fontId="4" fillId="0" borderId="12" xfId="0" applyNumberFormat="1" applyFont="1" applyBorder="1" applyAlignment="1"/>
    <xf numFmtId="176" fontId="4" fillId="0" borderId="13" xfId="0" applyNumberFormat="1" applyFont="1" applyBorder="1" applyAlignment="1"/>
    <xf numFmtId="176" fontId="4" fillId="0" borderId="14" xfId="0" applyNumberFormat="1" applyFont="1" applyBorder="1" applyAlignment="1"/>
    <xf numFmtId="0" fontId="4" fillId="0" borderId="15" xfId="0" applyNumberFormat="1" applyFont="1" applyBorder="1" applyAlignment="1"/>
    <xf numFmtId="0" fontId="4" fillId="0" borderId="1" xfId="0" applyNumberFormat="1" applyFont="1" applyBorder="1" applyAlignment="1"/>
    <xf numFmtId="176" fontId="4" fillId="0" borderId="16" xfId="0" applyNumberFormat="1" applyFont="1" applyBorder="1" applyAlignment="1"/>
    <xf numFmtId="0" fontId="4" fillId="0" borderId="0" xfId="0" applyNumberFormat="1" applyFont="1" applyBorder="1" applyAlignment="1"/>
    <xf numFmtId="176" fontId="4" fillId="0" borderId="18" xfId="0" applyNumberFormat="1" applyFont="1" applyBorder="1" applyAlignment="1"/>
    <xf numFmtId="0" fontId="2" fillId="2" borderId="10" xfId="0" applyNumberFormat="1" applyFont="1" applyFill="1" applyBorder="1" applyAlignment="1">
      <alignment horizontal="center" vertical="center" shrinkToFit="1"/>
    </xf>
    <xf numFmtId="0" fontId="2" fillId="2" borderId="18" xfId="0" applyNumberFormat="1" applyFont="1" applyFill="1" applyBorder="1" applyAlignment="1">
      <alignment horizontal="center" vertical="center" shrinkToFit="1"/>
    </xf>
    <xf numFmtId="0" fontId="2" fillId="2" borderId="6" xfId="0" applyNumberFormat="1" applyFont="1" applyFill="1" applyBorder="1" applyAlignment="1">
      <alignment horizontal="center" vertical="center"/>
    </xf>
    <xf numFmtId="0" fontId="2" fillId="2" borderId="3" xfId="0" applyNumberFormat="1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 shrinkToFit="1"/>
    </xf>
    <xf numFmtId="0" fontId="2" fillId="2" borderId="3" xfId="0" applyNumberFormat="1" applyFont="1" applyFill="1" applyBorder="1" applyAlignment="1">
      <alignment horizontal="center" vertical="center" shrinkToFit="1"/>
    </xf>
    <xf numFmtId="0" fontId="2" fillId="2" borderId="17" xfId="0" applyNumberFormat="1" applyFont="1" applyFill="1" applyBorder="1" applyAlignment="1">
      <alignment horizontal="center" vertical="center" shrinkToFit="1"/>
    </xf>
    <xf numFmtId="0" fontId="2" fillId="2" borderId="12" xfId="0" applyNumberFormat="1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L122"/>
  <sheetViews>
    <sheetView tabSelected="1" topLeftCell="A100" workbookViewId="0">
      <selection activeCell="F113" sqref="F112:F113"/>
    </sheetView>
  </sheetViews>
  <sheetFormatPr defaultColWidth="9" defaultRowHeight="13.2" x14ac:dyDescent="0.2"/>
  <cols>
    <col min="1" max="4" width="2.6640625" style="7" customWidth="1"/>
    <col min="5" max="5" width="29.21875" style="7" customWidth="1"/>
    <col min="6" max="6" width="14" style="8" customWidth="1"/>
    <col min="7" max="7" width="12.88671875" style="8" customWidth="1"/>
    <col min="8" max="8" width="14.44140625" style="8" customWidth="1"/>
    <col min="9" max="9" width="6.77734375" style="8" customWidth="1"/>
    <col min="10" max="10" width="14.6640625" style="8" customWidth="1"/>
    <col min="11" max="11" width="7.6640625" style="8" customWidth="1"/>
    <col min="12" max="12" width="19.109375" style="8" customWidth="1"/>
    <col min="13" max="16384" width="9" style="8"/>
  </cols>
  <sheetData>
    <row r="1" spans="1:12" s="3" customFormat="1" ht="16.2" x14ac:dyDescent="0.2">
      <c r="A1" s="4" t="s">
        <v>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s="6" customFormat="1" ht="20.100000000000001" customHeight="1" x14ac:dyDescent="0.2">
      <c r="A2" s="5" t="s">
        <v>95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</row>
    <row r="3" spans="1:12" s="6" customFormat="1" ht="13.5" customHeight="1" x14ac:dyDescent="0.2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</row>
    <row r="4" spans="1:12" s="3" customFormat="1" x14ac:dyDescent="0.2">
      <c r="A4" s="7"/>
      <c r="B4" s="1"/>
      <c r="C4" s="1"/>
      <c r="D4" s="1"/>
      <c r="E4" s="1"/>
      <c r="F4" s="2"/>
      <c r="G4" s="2"/>
      <c r="H4" s="2"/>
      <c r="I4" s="2"/>
      <c r="J4" s="2"/>
      <c r="K4" s="2"/>
      <c r="L4" s="2" t="s">
        <v>93</v>
      </c>
    </row>
    <row r="5" spans="1:12" s="3" customFormat="1" x14ac:dyDescent="0.2">
      <c r="A5" s="23" t="s">
        <v>0</v>
      </c>
      <c r="B5" s="24"/>
      <c r="C5" s="24"/>
      <c r="D5" s="24"/>
      <c r="E5" s="24"/>
      <c r="F5" s="27" t="s">
        <v>86</v>
      </c>
      <c r="G5" s="28"/>
      <c r="H5" s="29"/>
      <c r="I5" s="30" t="s">
        <v>90</v>
      </c>
      <c r="J5" s="21" t="s">
        <v>91</v>
      </c>
      <c r="K5" s="21" t="s">
        <v>92</v>
      </c>
      <c r="L5" s="21" t="s">
        <v>94</v>
      </c>
    </row>
    <row r="6" spans="1:12" s="3" customFormat="1" x14ac:dyDescent="0.2">
      <c r="A6" s="25"/>
      <c r="B6" s="26"/>
      <c r="C6" s="26"/>
      <c r="D6" s="26"/>
      <c r="E6" s="26"/>
      <c r="F6" s="12" t="s">
        <v>87</v>
      </c>
      <c r="G6" s="12" t="s">
        <v>88</v>
      </c>
      <c r="H6" s="12" t="s">
        <v>89</v>
      </c>
      <c r="I6" s="22"/>
      <c r="J6" s="22"/>
      <c r="K6" s="22"/>
      <c r="L6" s="22"/>
    </row>
    <row r="7" spans="1:12" x14ac:dyDescent="0.2">
      <c r="A7" s="10" t="s">
        <v>2</v>
      </c>
      <c r="B7" s="9"/>
      <c r="C7" s="9"/>
      <c r="D7" s="9"/>
      <c r="E7" s="9"/>
      <c r="F7" s="13"/>
      <c r="G7" s="13"/>
      <c r="H7" s="13"/>
      <c r="I7" s="13"/>
      <c r="J7" s="13"/>
      <c r="K7" s="13"/>
      <c r="L7" s="13"/>
    </row>
    <row r="8" spans="1:12" x14ac:dyDescent="0.2">
      <c r="A8" s="11" t="s">
        <v>3</v>
      </c>
      <c r="F8" s="14"/>
      <c r="G8" s="14"/>
      <c r="H8" s="14"/>
      <c r="I8" s="14"/>
      <c r="J8" s="14"/>
      <c r="K8" s="14"/>
      <c r="L8" s="14"/>
    </row>
    <row r="9" spans="1:12" x14ac:dyDescent="0.2">
      <c r="A9" s="11"/>
      <c r="B9" s="7" t="s">
        <v>4</v>
      </c>
      <c r="F9" s="14"/>
      <c r="G9" s="14"/>
      <c r="H9" s="14"/>
      <c r="I9" s="14"/>
      <c r="J9" s="14"/>
      <c r="K9" s="14"/>
      <c r="L9" s="14"/>
    </row>
    <row r="10" spans="1:12" x14ac:dyDescent="0.2">
      <c r="A10" s="11"/>
      <c r="C10" s="7" t="s">
        <v>5</v>
      </c>
      <c r="F10" s="14">
        <v>126139513</v>
      </c>
      <c r="G10" s="14">
        <v>0</v>
      </c>
      <c r="H10" s="14">
        <f t="shared" ref="H10:H35" si="0">SUM(F10:G10)</f>
        <v>126139513</v>
      </c>
      <c r="I10" s="14">
        <v>0</v>
      </c>
      <c r="J10" s="14">
        <v>12356373</v>
      </c>
      <c r="K10" s="14"/>
      <c r="L10" s="14">
        <f t="shared" ref="L10:L36" si="1">SUM(H10, I10, J10, K10)</f>
        <v>138495886</v>
      </c>
    </row>
    <row r="11" spans="1:12" x14ac:dyDescent="0.2">
      <c r="A11" s="11"/>
      <c r="D11" s="7" t="s">
        <v>6</v>
      </c>
      <c r="F11" s="14">
        <v>106075880</v>
      </c>
      <c r="G11" s="14">
        <v>0</v>
      </c>
      <c r="H11" s="14">
        <f t="shared" si="0"/>
        <v>106075880</v>
      </c>
      <c r="I11" s="14">
        <v>0</v>
      </c>
      <c r="J11" s="14">
        <v>0</v>
      </c>
      <c r="K11" s="14"/>
      <c r="L11" s="14">
        <f t="shared" si="1"/>
        <v>106075880</v>
      </c>
    </row>
    <row r="12" spans="1:12" x14ac:dyDescent="0.2">
      <c r="A12" s="11"/>
      <c r="D12" s="7" t="s">
        <v>7</v>
      </c>
      <c r="F12" s="14">
        <v>19563633</v>
      </c>
      <c r="G12" s="14">
        <v>0</v>
      </c>
      <c r="H12" s="14">
        <f t="shared" si="0"/>
        <v>19563633</v>
      </c>
      <c r="I12" s="14">
        <v>0</v>
      </c>
      <c r="J12" s="14">
        <v>0</v>
      </c>
      <c r="K12" s="14"/>
      <c r="L12" s="14">
        <f t="shared" si="1"/>
        <v>19563633</v>
      </c>
    </row>
    <row r="13" spans="1:12" x14ac:dyDescent="0.2">
      <c r="A13" s="11"/>
      <c r="D13" s="7" t="s">
        <v>8</v>
      </c>
      <c r="F13" s="14">
        <v>500000</v>
      </c>
      <c r="G13" s="14">
        <v>0</v>
      </c>
      <c r="H13" s="14">
        <f t="shared" si="0"/>
        <v>500000</v>
      </c>
      <c r="I13" s="14">
        <v>0</v>
      </c>
      <c r="J13" s="14">
        <v>12356373</v>
      </c>
      <c r="K13" s="14"/>
      <c r="L13" s="14">
        <f t="shared" si="1"/>
        <v>12856373</v>
      </c>
    </row>
    <row r="14" spans="1:12" x14ac:dyDescent="0.2">
      <c r="A14" s="11"/>
      <c r="C14" s="7" t="s">
        <v>9</v>
      </c>
      <c r="F14" s="14">
        <v>17600</v>
      </c>
      <c r="G14" s="14">
        <v>0</v>
      </c>
      <c r="H14" s="14">
        <f t="shared" si="0"/>
        <v>17600</v>
      </c>
      <c r="I14" s="14">
        <v>0</v>
      </c>
      <c r="J14" s="14">
        <v>1000</v>
      </c>
      <c r="K14" s="14"/>
      <c r="L14" s="14">
        <f t="shared" si="1"/>
        <v>18600</v>
      </c>
    </row>
    <row r="15" spans="1:12" x14ac:dyDescent="0.2">
      <c r="A15" s="11"/>
      <c r="D15" s="7" t="s">
        <v>6</v>
      </c>
      <c r="F15" s="14">
        <v>16740</v>
      </c>
      <c r="G15" s="14">
        <v>0</v>
      </c>
      <c r="H15" s="14">
        <f t="shared" si="0"/>
        <v>16740</v>
      </c>
      <c r="I15" s="14">
        <v>0</v>
      </c>
      <c r="J15" s="14">
        <v>0</v>
      </c>
      <c r="K15" s="14"/>
      <c r="L15" s="14">
        <f t="shared" si="1"/>
        <v>16740</v>
      </c>
    </row>
    <row r="16" spans="1:12" x14ac:dyDescent="0.2">
      <c r="A16" s="11"/>
      <c r="D16" s="7" t="s">
        <v>7</v>
      </c>
      <c r="F16" s="14">
        <v>0</v>
      </c>
      <c r="G16" s="14">
        <v>0</v>
      </c>
      <c r="H16" s="14">
        <f t="shared" si="0"/>
        <v>0</v>
      </c>
      <c r="I16" s="14">
        <v>0</v>
      </c>
      <c r="J16" s="14">
        <v>0</v>
      </c>
      <c r="K16" s="14"/>
      <c r="L16" s="14">
        <f t="shared" si="1"/>
        <v>0</v>
      </c>
    </row>
    <row r="17" spans="1:12" x14ac:dyDescent="0.2">
      <c r="A17" s="11"/>
      <c r="D17" s="7" t="s">
        <v>8</v>
      </c>
      <c r="F17" s="14">
        <v>860</v>
      </c>
      <c r="G17" s="14">
        <v>0</v>
      </c>
      <c r="H17" s="14">
        <f t="shared" si="0"/>
        <v>860</v>
      </c>
      <c r="I17" s="14">
        <v>0</v>
      </c>
      <c r="J17" s="14">
        <v>1000</v>
      </c>
      <c r="K17" s="14"/>
      <c r="L17" s="14">
        <f t="shared" si="1"/>
        <v>1860</v>
      </c>
    </row>
    <row r="18" spans="1:12" x14ac:dyDescent="0.2">
      <c r="A18" s="11"/>
      <c r="D18" s="7" t="s">
        <v>9</v>
      </c>
      <c r="F18" s="14">
        <v>0</v>
      </c>
      <c r="G18" s="14">
        <v>0</v>
      </c>
      <c r="H18" s="14">
        <f t="shared" si="0"/>
        <v>0</v>
      </c>
      <c r="I18" s="14">
        <v>0</v>
      </c>
      <c r="J18" s="14">
        <v>0</v>
      </c>
      <c r="K18" s="14"/>
      <c r="L18" s="14">
        <f t="shared" si="1"/>
        <v>0</v>
      </c>
    </row>
    <row r="19" spans="1:12" x14ac:dyDescent="0.2">
      <c r="A19" s="11"/>
      <c r="C19" s="7" t="s">
        <v>10</v>
      </c>
      <c r="F19" s="14">
        <v>0</v>
      </c>
      <c r="G19" s="14">
        <v>0</v>
      </c>
      <c r="H19" s="14">
        <v>0</v>
      </c>
      <c r="I19" s="14">
        <v>0</v>
      </c>
      <c r="J19" s="14">
        <v>1095794</v>
      </c>
      <c r="K19" s="14"/>
      <c r="L19" s="14">
        <f t="shared" si="1"/>
        <v>1095794</v>
      </c>
    </row>
    <row r="20" spans="1:12" x14ac:dyDescent="0.2">
      <c r="A20" s="11"/>
      <c r="D20" s="7" t="s">
        <v>10</v>
      </c>
      <c r="F20" s="14">
        <v>0</v>
      </c>
      <c r="G20" s="14">
        <v>0</v>
      </c>
      <c r="H20" s="14">
        <v>0</v>
      </c>
      <c r="I20" s="14">
        <v>0</v>
      </c>
      <c r="J20" s="14">
        <v>1095794</v>
      </c>
      <c r="K20" s="14"/>
      <c r="L20" s="14">
        <f t="shared" si="1"/>
        <v>1095794</v>
      </c>
    </row>
    <row r="21" spans="1:12" x14ac:dyDescent="0.2">
      <c r="A21" s="11"/>
      <c r="C21" s="7" t="s">
        <v>11</v>
      </c>
      <c r="F21" s="14">
        <v>0</v>
      </c>
      <c r="G21" s="14">
        <v>2034571</v>
      </c>
      <c r="H21" s="14">
        <f t="shared" si="0"/>
        <v>2034571</v>
      </c>
      <c r="I21" s="14">
        <v>0</v>
      </c>
      <c r="J21" s="14">
        <v>1509189</v>
      </c>
      <c r="K21" s="14"/>
      <c r="L21" s="14">
        <f t="shared" si="1"/>
        <v>3543760</v>
      </c>
    </row>
    <row r="22" spans="1:12" x14ac:dyDescent="0.2">
      <c r="A22" s="11"/>
      <c r="D22" s="7" t="s">
        <v>6</v>
      </c>
      <c r="F22" s="14">
        <v>0</v>
      </c>
      <c r="G22" s="14">
        <v>1737414</v>
      </c>
      <c r="H22" s="14">
        <f t="shared" si="0"/>
        <v>1737414</v>
      </c>
      <c r="I22" s="14">
        <v>0</v>
      </c>
      <c r="J22" s="14">
        <v>0</v>
      </c>
      <c r="K22" s="14"/>
      <c r="L22" s="14">
        <f t="shared" si="1"/>
        <v>1737414</v>
      </c>
    </row>
    <row r="23" spans="1:12" x14ac:dyDescent="0.2">
      <c r="A23" s="11"/>
      <c r="D23" s="7" t="s">
        <v>8</v>
      </c>
      <c r="F23" s="14">
        <v>0</v>
      </c>
      <c r="G23" s="14">
        <v>0</v>
      </c>
      <c r="H23" s="14">
        <v>0</v>
      </c>
      <c r="I23" s="14">
        <v>0</v>
      </c>
      <c r="J23" s="14">
        <v>1509189</v>
      </c>
      <c r="K23" s="14"/>
      <c r="L23" s="14">
        <f t="shared" si="1"/>
        <v>1509189</v>
      </c>
    </row>
    <row r="24" spans="1:12" x14ac:dyDescent="0.2">
      <c r="A24" s="11"/>
      <c r="D24" s="7" t="s">
        <v>12</v>
      </c>
      <c r="F24" s="14">
        <v>0</v>
      </c>
      <c r="G24" s="14">
        <v>297157</v>
      </c>
      <c r="H24" s="14">
        <f t="shared" si="0"/>
        <v>297157</v>
      </c>
      <c r="I24" s="14">
        <v>0</v>
      </c>
      <c r="J24" s="14">
        <v>0</v>
      </c>
      <c r="K24" s="14"/>
      <c r="L24" s="14">
        <f t="shared" si="1"/>
        <v>297157</v>
      </c>
    </row>
    <row r="25" spans="1:12" x14ac:dyDescent="0.2">
      <c r="A25" s="11"/>
      <c r="C25" s="7" t="s">
        <v>13</v>
      </c>
      <c r="F25" s="14">
        <v>275500</v>
      </c>
      <c r="G25" s="14">
        <v>0</v>
      </c>
      <c r="H25" s="14">
        <f t="shared" si="0"/>
        <v>275500</v>
      </c>
      <c r="I25" s="14">
        <v>0</v>
      </c>
      <c r="J25" s="14">
        <v>275500</v>
      </c>
      <c r="K25" s="14"/>
      <c r="L25" s="14">
        <f t="shared" si="1"/>
        <v>551000</v>
      </c>
    </row>
    <row r="26" spans="1:12" x14ac:dyDescent="0.2">
      <c r="A26" s="11"/>
      <c r="D26" s="7" t="s">
        <v>14</v>
      </c>
      <c r="F26" s="14">
        <v>260500</v>
      </c>
      <c r="G26" s="14">
        <v>0</v>
      </c>
      <c r="H26" s="14">
        <f t="shared" si="0"/>
        <v>260500</v>
      </c>
      <c r="I26" s="14">
        <v>0</v>
      </c>
      <c r="J26" s="14">
        <v>260500</v>
      </c>
      <c r="K26" s="14"/>
      <c r="L26" s="14">
        <f t="shared" si="1"/>
        <v>521000</v>
      </c>
    </row>
    <row r="27" spans="1:12" x14ac:dyDescent="0.2">
      <c r="A27" s="11"/>
      <c r="D27" s="7" t="s">
        <v>15</v>
      </c>
      <c r="F27" s="14">
        <v>15000</v>
      </c>
      <c r="G27" s="14">
        <v>0</v>
      </c>
      <c r="H27" s="14">
        <f t="shared" si="0"/>
        <v>15000</v>
      </c>
      <c r="I27" s="14">
        <v>0</v>
      </c>
      <c r="J27" s="14">
        <v>15000</v>
      </c>
      <c r="K27" s="14"/>
      <c r="L27" s="14">
        <f t="shared" si="1"/>
        <v>30000</v>
      </c>
    </row>
    <row r="28" spans="1:12" x14ac:dyDescent="0.2">
      <c r="A28" s="11"/>
      <c r="C28" s="7" t="s">
        <v>16</v>
      </c>
      <c r="F28" s="14">
        <v>19082000</v>
      </c>
      <c r="G28" s="14">
        <v>0</v>
      </c>
      <c r="H28" s="14">
        <f t="shared" si="0"/>
        <v>19082000</v>
      </c>
      <c r="I28" s="14">
        <v>0</v>
      </c>
      <c r="J28" s="14">
        <v>0</v>
      </c>
      <c r="K28" s="14"/>
      <c r="L28" s="14">
        <f t="shared" si="1"/>
        <v>19082000</v>
      </c>
    </row>
    <row r="29" spans="1:12" x14ac:dyDescent="0.2">
      <c r="A29" s="11"/>
      <c r="D29" s="7" t="s">
        <v>17</v>
      </c>
      <c r="F29" s="14">
        <v>9541000</v>
      </c>
      <c r="G29" s="14">
        <v>0</v>
      </c>
      <c r="H29" s="14">
        <f t="shared" si="0"/>
        <v>9541000</v>
      </c>
      <c r="I29" s="14">
        <v>0</v>
      </c>
      <c r="J29" s="14">
        <v>0</v>
      </c>
      <c r="K29" s="14"/>
      <c r="L29" s="14">
        <f t="shared" si="1"/>
        <v>9541000</v>
      </c>
    </row>
    <row r="30" spans="1:12" x14ac:dyDescent="0.2">
      <c r="A30" s="11"/>
      <c r="D30" s="7" t="s">
        <v>18</v>
      </c>
      <c r="F30" s="14">
        <v>9541000</v>
      </c>
      <c r="G30" s="14">
        <v>0</v>
      </c>
      <c r="H30" s="14">
        <f t="shared" si="0"/>
        <v>9541000</v>
      </c>
      <c r="I30" s="14">
        <v>0</v>
      </c>
      <c r="J30" s="14">
        <v>0</v>
      </c>
      <c r="K30" s="14"/>
      <c r="L30" s="14">
        <f t="shared" si="1"/>
        <v>9541000</v>
      </c>
    </row>
    <row r="31" spans="1:12" x14ac:dyDescent="0.2">
      <c r="A31" s="11"/>
      <c r="C31" s="7" t="s">
        <v>19</v>
      </c>
      <c r="F31" s="14">
        <v>0</v>
      </c>
      <c r="G31" s="14">
        <v>0</v>
      </c>
      <c r="H31" s="14">
        <f t="shared" si="0"/>
        <v>0</v>
      </c>
      <c r="I31" s="14">
        <v>0</v>
      </c>
      <c r="J31" s="14">
        <v>0</v>
      </c>
      <c r="K31" s="14"/>
      <c r="L31" s="14">
        <f t="shared" si="1"/>
        <v>0</v>
      </c>
    </row>
    <row r="32" spans="1:12" x14ac:dyDescent="0.2">
      <c r="A32" s="11"/>
      <c r="D32" s="7" t="s">
        <v>20</v>
      </c>
      <c r="F32" s="14">
        <v>0</v>
      </c>
      <c r="G32" s="14">
        <v>0</v>
      </c>
      <c r="H32" s="14">
        <f t="shared" si="0"/>
        <v>0</v>
      </c>
      <c r="I32" s="14">
        <v>0</v>
      </c>
      <c r="J32" s="14">
        <v>0</v>
      </c>
      <c r="K32" s="14"/>
      <c r="L32" s="14">
        <f t="shared" si="1"/>
        <v>0</v>
      </c>
    </row>
    <row r="33" spans="1:12" x14ac:dyDescent="0.2">
      <c r="A33" s="11"/>
      <c r="C33" s="7" t="s">
        <v>21</v>
      </c>
      <c r="F33" s="14">
        <v>5198</v>
      </c>
      <c r="G33" s="14">
        <v>0</v>
      </c>
      <c r="H33" s="14">
        <f t="shared" si="0"/>
        <v>5198</v>
      </c>
      <c r="I33" s="14">
        <v>0</v>
      </c>
      <c r="J33" s="14">
        <v>40072</v>
      </c>
      <c r="K33" s="14"/>
      <c r="L33" s="14">
        <f t="shared" si="1"/>
        <v>45270</v>
      </c>
    </row>
    <row r="34" spans="1:12" x14ac:dyDescent="0.2">
      <c r="A34" s="11"/>
      <c r="D34" s="7" t="s">
        <v>22</v>
      </c>
      <c r="F34" s="14">
        <v>0</v>
      </c>
      <c r="G34" s="14">
        <v>0</v>
      </c>
      <c r="H34" s="14">
        <f t="shared" si="0"/>
        <v>0</v>
      </c>
      <c r="I34" s="14">
        <v>0</v>
      </c>
      <c r="J34" s="14">
        <v>72</v>
      </c>
      <c r="K34" s="14"/>
      <c r="L34" s="14">
        <f t="shared" si="1"/>
        <v>72</v>
      </c>
    </row>
    <row r="35" spans="1:12" x14ac:dyDescent="0.2">
      <c r="A35" s="11"/>
      <c r="D35" s="7" t="s">
        <v>21</v>
      </c>
      <c r="F35" s="14">
        <v>5198</v>
      </c>
      <c r="G35" s="14">
        <v>0</v>
      </c>
      <c r="H35" s="14">
        <f t="shared" si="0"/>
        <v>5198</v>
      </c>
      <c r="I35" s="14">
        <v>0</v>
      </c>
      <c r="J35" s="14">
        <v>40000</v>
      </c>
      <c r="K35" s="14"/>
      <c r="L35" s="14">
        <f t="shared" si="1"/>
        <v>45198</v>
      </c>
    </row>
    <row r="36" spans="1:12" x14ac:dyDescent="0.2">
      <c r="A36" s="16"/>
      <c r="B36" s="17"/>
      <c r="C36" s="17" t="s">
        <v>23</v>
      </c>
      <c r="D36" s="17"/>
      <c r="E36" s="17"/>
      <c r="F36" s="15">
        <v>145519811</v>
      </c>
      <c r="G36" s="15">
        <v>2034571</v>
      </c>
      <c r="H36" s="15">
        <v>147554382</v>
      </c>
      <c r="I36" s="15">
        <v>0</v>
      </c>
      <c r="J36" s="15">
        <v>15277928</v>
      </c>
      <c r="K36" s="15"/>
      <c r="L36" s="15">
        <f t="shared" si="1"/>
        <v>162832310</v>
      </c>
    </row>
    <row r="37" spans="1:12" x14ac:dyDescent="0.2">
      <c r="A37" s="11"/>
      <c r="B37" s="7" t="s">
        <v>24</v>
      </c>
      <c r="F37" s="14"/>
      <c r="G37" s="14"/>
      <c r="H37" s="14"/>
      <c r="I37" s="14"/>
      <c r="J37" s="14"/>
      <c r="K37" s="14"/>
      <c r="L37" s="14"/>
    </row>
    <row r="38" spans="1:12" x14ac:dyDescent="0.2">
      <c r="A38" s="11"/>
      <c r="C38" s="7" t="s">
        <v>25</v>
      </c>
      <c r="F38" s="14">
        <v>144883886</v>
      </c>
      <c r="G38" s="14">
        <v>0</v>
      </c>
      <c r="H38" s="14">
        <f t="shared" ref="H38:H69" si="2">SUM(F38:G38)</f>
        <v>144883886</v>
      </c>
      <c r="I38" s="14">
        <v>0</v>
      </c>
      <c r="J38" s="14">
        <v>0</v>
      </c>
      <c r="K38" s="14"/>
      <c r="L38" s="14">
        <f t="shared" ref="L38:L69" si="3">SUM(H38, I38, J38, K38)</f>
        <v>144883886</v>
      </c>
    </row>
    <row r="39" spans="1:12" x14ac:dyDescent="0.2">
      <c r="A39" s="11"/>
      <c r="D39" s="7" t="s">
        <v>26</v>
      </c>
      <c r="F39" s="14">
        <v>107830034</v>
      </c>
      <c r="G39" s="14">
        <v>0</v>
      </c>
      <c r="H39" s="14">
        <f t="shared" si="2"/>
        <v>107830034</v>
      </c>
      <c r="I39" s="14">
        <v>0</v>
      </c>
      <c r="J39" s="14">
        <v>0</v>
      </c>
      <c r="K39" s="14"/>
      <c r="L39" s="14">
        <f t="shared" si="3"/>
        <v>107830034</v>
      </c>
    </row>
    <row r="40" spans="1:12" x14ac:dyDescent="0.2">
      <c r="A40" s="11"/>
      <c r="D40" s="7" t="s">
        <v>27</v>
      </c>
      <c r="F40" s="14">
        <v>5697299</v>
      </c>
      <c r="G40" s="14">
        <v>0</v>
      </c>
      <c r="H40" s="14">
        <f t="shared" si="2"/>
        <v>5697299</v>
      </c>
      <c r="I40" s="14">
        <v>0</v>
      </c>
      <c r="J40" s="14">
        <v>0</v>
      </c>
      <c r="K40" s="14"/>
      <c r="L40" s="14">
        <f t="shared" si="3"/>
        <v>5697299</v>
      </c>
    </row>
    <row r="41" spans="1:12" x14ac:dyDescent="0.2">
      <c r="A41" s="11"/>
      <c r="D41" s="7" t="s">
        <v>28</v>
      </c>
      <c r="F41" s="14">
        <v>8801246</v>
      </c>
      <c r="G41" s="14">
        <v>0</v>
      </c>
      <c r="H41" s="14">
        <f t="shared" si="2"/>
        <v>8801246</v>
      </c>
      <c r="I41" s="14">
        <v>0</v>
      </c>
      <c r="J41" s="14">
        <v>0</v>
      </c>
      <c r="K41" s="14"/>
      <c r="L41" s="14">
        <f t="shared" si="3"/>
        <v>8801246</v>
      </c>
    </row>
    <row r="42" spans="1:12" x14ac:dyDescent="0.2">
      <c r="A42" s="11"/>
      <c r="D42" s="7" t="s">
        <v>29</v>
      </c>
      <c r="F42" s="14">
        <v>0</v>
      </c>
      <c r="G42" s="14">
        <v>0</v>
      </c>
      <c r="H42" s="14">
        <f t="shared" si="2"/>
        <v>0</v>
      </c>
      <c r="I42" s="14">
        <v>0</v>
      </c>
      <c r="J42" s="14">
        <v>0</v>
      </c>
      <c r="K42" s="14"/>
      <c r="L42" s="14">
        <f t="shared" si="3"/>
        <v>0</v>
      </c>
    </row>
    <row r="43" spans="1:12" x14ac:dyDescent="0.2">
      <c r="A43" s="11"/>
      <c r="D43" s="7" t="s">
        <v>30</v>
      </c>
      <c r="F43" s="14">
        <v>2148285</v>
      </c>
      <c r="G43" s="14">
        <v>0</v>
      </c>
      <c r="H43" s="14">
        <f t="shared" si="2"/>
        <v>2148285</v>
      </c>
      <c r="I43" s="14">
        <v>0</v>
      </c>
      <c r="J43" s="14">
        <v>0</v>
      </c>
      <c r="K43" s="14"/>
      <c r="L43" s="14">
        <f t="shared" si="3"/>
        <v>2148285</v>
      </c>
    </row>
    <row r="44" spans="1:12" x14ac:dyDescent="0.2">
      <c r="A44" s="11"/>
      <c r="D44" s="7" t="s">
        <v>31</v>
      </c>
      <c r="F44" s="14">
        <v>672639</v>
      </c>
      <c r="G44" s="14">
        <v>0</v>
      </c>
      <c r="H44" s="14">
        <f t="shared" si="2"/>
        <v>672639</v>
      </c>
      <c r="I44" s="14">
        <v>0</v>
      </c>
      <c r="J44" s="14">
        <v>0</v>
      </c>
      <c r="K44" s="14"/>
      <c r="L44" s="14">
        <f t="shared" si="3"/>
        <v>672639</v>
      </c>
    </row>
    <row r="45" spans="1:12" x14ac:dyDescent="0.2">
      <c r="A45" s="11"/>
      <c r="D45" s="7" t="s">
        <v>32</v>
      </c>
      <c r="F45" s="14">
        <v>86502</v>
      </c>
      <c r="G45" s="14">
        <v>0</v>
      </c>
      <c r="H45" s="14">
        <f t="shared" si="2"/>
        <v>86502</v>
      </c>
      <c r="I45" s="14">
        <v>0</v>
      </c>
      <c r="J45" s="14">
        <v>0</v>
      </c>
      <c r="K45" s="14"/>
      <c r="L45" s="14">
        <f t="shared" si="3"/>
        <v>86502</v>
      </c>
    </row>
    <row r="46" spans="1:12" x14ac:dyDescent="0.2">
      <c r="A46" s="11"/>
      <c r="D46" s="7" t="s">
        <v>33</v>
      </c>
      <c r="F46" s="14">
        <v>37460</v>
      </c>
      <c r="G46" s="14">
        <v>0</v>
      </c>
      <c r="H46" s="14">
        <f t="shared" si="2"/>
        <v>37460</v>
      </c>
      <c r="I46" s="14">
        <v>0</v>
      </c>
      <c r="J46" s="14">
        <v>0</v>
      </c>
      <c r="K46" s="14"/>
      <c r="L46" s="14">
        <f t="shared" si="3"/>
        <v>37460</v>
      </c>
    </row>
    <row r="47" spans="1:12" x14ac:dyDescent="0.2">
      <c r="A47" s="11"/>
      <c r="D47" s="7" t="s">
        <v>34</v>
      </c>
      <c r="F47" s="14">
        <v>216263</v>
      </c>
      <c r="G47" s="14">
        <v>0</v>
      </c>
      <c r="H47" s="14">
        <f t="shared" si="2"/>
        <v>216263</v>
      </c>
      <c r="I47" s="14">
        <v>0</v>
      </c>
      <c r="J47" s="14">
        <v>0</v>
      </c>
      <c r="K47" s="14"/>
      <c r="L47" s="14">
        <f t="shared" si="3"/>
        <v>216263</v>
      </c>
    </row>
    <row r="48" spans="1:12" x14ac:dyDescent="0.2">
      <c r="A48" s="11"/>
      <c r="D48" s="7" t="s">
        <v>35</v>
      </c>
      <c r="F48" s="14">
        <v>605234</v>
      </c>
      <c r="G48" s="14">
        <v>0</v>
      </c>
      <c r="H48" s="14">
        <f t="shared" si="2"/>
        <v>605234</v>
      </c>
      <c r="I48" s="14">
        <v>0</v>
      </c>
      <c r="J48" s="14">
        <v>0</v>
      </c>
      <c r="K48" s="14"/>
      <c r="L48" s="14">
        <f t="shared" si="3"/>
        <v>605234</v>
      </c>
    </row>
    <row r="49" spans="1:12" x14ac:dyDescent="0.2">
      <c r="A49" s="11"/>
      <c r="D49" s="7" t="s">
        <v>36</v>
      </c>
      <c r="F49" s="14">
        <v>0</v>
      </c>
      <c r="G49" s="14">
        <v>0</v>
      </c>
      <c r="H49" s="14">
        <f t="shared" si="2"/>
        <v>0</v>
      </c>
      <c r="I49" s="14">
        <v>0</v>
      </c>
      <c r="J49" s="14">
        <v>0</v>
      </c>
      <c r="K49" s="14"/>
      <c r="L49" s="14">
        <f t="shared" si="3"/>
        <v>0</v>
      </c>
    </row>
    <row r="50" spans="1:12" x14ac:dyDescent="0.2">
      <c r="A50" s="11"/>
      <c r="D50" s="7" t="s">
        <v>37</v>
      </c>
      <c r="F50" s="14">
        <v>844934</v>
      </c>
      <c r="G50" s="14">
        <v>0</v>
      </c>
      <c r="H50" s="14">
        <f t="shared" si="2"/>
        <v>844934</v>
      </c>
      <c r="I50" s="14">
        <v>0</v>
      </c>
      <c r="J50" s="14">
        <v>0</v>
      </c>
      <c r="K50" s="14"/>
      <c r="L50" s="14">
        <f t="shared" si="3"/>
        <v>844934</v>
      </c>
    </row>
    <row r="51" spans="1:12" x14ac:dyDescent="0.2">
      <c r="A51" s="11"/>
      <c r="D51" s="7" t="s">
        <v>38</v>
      </c>
      <c r="F51" s="14">
        <v>81197</v>
      </c>
      <c r="G51" s="14">
        <v>0</v>
      </c>
      <c r="H51" s="14">
        <f t="shared" si="2"/>
        <v>81197</v>
      </c>
      <c r="I51" s="14">
        <v>0</v>
      </c>
      <c r="J51" s="14">
        <v>0</v>
      </c>
      <c r="K51" s="14"/>
      <c r="L51" s="14">
        <f t="shared" si="3"/>
        <v>81197</v>
      </c>
    </row>
    <row r="52" spans="1:12" x14ac:dyDescent="0.2">
      <c r="A52" s="11"/>
      <c r="D52" s="7" t="s">
        <v>39</v>
      </c>
      <c r="F52" s="14">
        <v>306942</v>
      </c>
      <c r="G52" s="14">
        <v>0</v>
      </c>
      <c r="H52" s="14">
        <f t="shared" si="2"/>
        <v>306942</v>
      </c>
      <c r="I52" s="14">
        <v>0</v>
      </c>
      <c r="J52" s="14">
        <v>0</v>
      </c>
      <c r="K52" s="14"/>
      <c r="L52" s="14">
        <f t="shared" si="3"/>
        <v>306942</v>
      </c>
    </row>
    <row r="53" spans="1:12" x14ac:dyDescent="0.2">
      <c r="A53" s="11"/>
      <c r="D53" s="7" t="s">
        <v>40</v>
      </c>
      <c r="F53" s="14">
        <v>4926222</v>
      </c>
      <c r="G53" s="14">
        <v>0</v>
      </c>
      <c r="H53" s="14">
        <f t="shared" si="2"/>
        <v>4926222</v>
      </c>
      <c r="I53" s="14">
        <v>0</v>
      </c>
      <c r="J53" s="14">
        <v>0</v>
      </c>
      <c r="K53" s="14"/>
      <c r="L53" s="14">
        <f t="shared" si="3"/>
        <v>4926222</v>
      </c>
    </row>
    <row r="54" spans="1:12" x14ac:dyDescent="0.2">
      <c r="A54" s="11"/>
      <c r="D54" s="7" t="s">
        <v>41</v>
      </c>
      <c r="F54" s="14">
        <v>1345434</v>
      </c>
      <c r="G54" s="14">
        <v>0</v>
      </c>
      <c r="H54" s="14">
        <f t="shared" si="2"/>
        <v>1345434</v>
      </c>
      <c r="I54" s="14">
        <v>0</v>
      </c>
      <c r="J54" s="14">
        <v>0</v>
      </c>
      <c r="K54" s="14"/>
      <c r="L54" s="14">
        <f t="shared" si="3"/>
        <v>1345434</v>
      </c>
    </row>
    <row r="55" spans="1:12" x14ac:dyDescent="0.2">
      <c r="A55" s="11"/>
      <c r="D55" s="7" t="s">
        <v>42</v>
      </c>
      <c r="F55" s="14">
        <v>0</v>
      </c>
      <c r="G55" s="14">
        <v>0</v>
      </c>
      <c r="H55" s="14">
        <f t="shared" si="2"/>
        <v>0</v>
      </c>
      <c r="I55" s="14">
        <v>0</v>
      </c>
      <c r="J55" s="14">
        <v>0</v>
      </c>
      <c r="K55" s="14"/>
      <c r="L55" s="14">
        <f t="shared" si="3"/>
        <v>0</v>
      </c>
    </row>
    <row r="56" spans="1:12" x14ac:dyDescent="0.2">
      <c r="A56" s="11"/>
      <c r="D56" s="7" t="s">
        <v>43</v>
      </c>
      <c r="F56" s="14">
        <v>52000</v>
      </c>
      <c r="G56" s="14">
        <v>0</v>
      </c>
      <c r="H56" s="14">
        <f t="shared" si="2"/>
        <v>52000</v>
      </c>
      <c r="I56" s="14">
        <v>0</v>
      </c>
      <c r="J56" s="14">
        <v>0</v>
      </c>
      <c r="K56" s="14"/>
      <c r="L56" s="14">
        <f t="shared" si="3"/>
        <v>52000</v>
      </c>
    </row>
    <row r="57" spans="1:12" x14ac:dyDescent="0.2">
      <c r="A57" s="11"/>
      <c r="D57" s="7" t="s">
        <v>44</v>
      </c>
      <c r="F57" s="14">
        <v>6564803</v>
      </c>
      <c r="G57" s="14">
        <v>0</v>
      </c>
      <c r="H57" s="14">
        <f t="shared" si="2"/>
        <v>6564803</v>
      </c>
      <c r="I57" s="14">
        <v>0</v>
      </c>
      <c r="J57" s="14">
        <v>0</v>
      </c>
      <c r="K57" s="14"/>
      <c r="L57" s="14">
        <f t="shared" si="3"/>
        <v>6564803</v>
      </c>
    </row>
    <row r="58" spans="1:12" x14ac:dyDescent="0.2">
      <c r="A58" s="11"/>
      <c r="D58" s="7" t="s">
        <v>45</v>
      </c>
      <c r="F58" s="14">
        <v>0</v>
      </c>
      <c r="G58" s="14">
        <v>0</v>
      </c>
      <c r="H58" s="14">
        <f t="shared" si="2"/>
        <v>0</v>
      </c>
      <c r="I58" s="14">
        <v>0</v>
      </c>
      <c r="J58" s="14">
        <v>0</v>
      </c>
      <c r="K58" s="14"/>
      <c r="L58" s="14">
        <f t="shared" si="3"/>
        <v>0</v>
      </c>
    </row>
    <row r="59" spans="1:12" x14ac:dyDescent="0.2">
      <c r="A59" s="11"/>
      <c r="D59" s="7" t="s">
        <v>46</v>
      </c>
      <c r="F59" s="14">
        <v>0</v>
      </c>
      <c r="G59" s="14">
        <v>0</v>
      </c>
      <c r="H59" s="14">
        <f t="shared" si="2"/>
        <v>0</v>
      </c>
      <c r="I59" s="14">
        <v>0</v>
      </c>
      <c r="J59" s="14">
        <v>0</v>
      </c>
      <c r="K59" s="14"/>
      <c r="L59" s="14">
        <f t="shared" si="3"/>
        <v>0</v>
      </c>
    </row>
    <row r="60" spans="1:12" x14ac:dyDescent="0.2">
      <c r="A60" s="11"/>
      <c r="D60" s="7" t="s">
        <v>47</v>
      </c>
      <c r="F60" s="14">
        <v>0</v>
      </c>
      <c r="G60" s="14">
        <v>0</v>
      </c>
      <c r="H60" s="14">
        <f t="shared" si="2"/>
        <v>0</v>
      </c>
      <c r="I60" s="14">
        <v>0</v>
      </c>
      <c r="J60" s="14">
        <v>0</v>
      </c>
      <c r="K60" s="14"/>
      <c r="L60" s="14">
        <f t="shared" si="3"/>
        <v>0</v>
      </c>
    </row>
    <row r="61" spans="1:12" x14ac:dyDescent="0.2">
      <c r="A61" s="11"/>
      <c r="D61" s="7" t="s">
        <v>48</v>
      </c>
      <c r="F61" s="14">
        <v>2206255</v>
      </c>
      <c r="G61" s="14">
        <v>0</v>
      </c>
      <c r="H61" s="14">
        <f t="shared" si="2"/>
        <v>2206255</v>
      </c>
      <c r="I61" s="14">
        <v>0</v>
      </c>
      <c r="J61" s="14">
        <v>0</v>
      </c>
      <c r="K61" s="14"/>
      <c r="L61" s="14">
        <f t="shared" si="3"/>
        <v>2206255</v>
      </c>
    </row>
    <row r="62" spans="1:12" x14ac:dyDescent="0.2">
      <c r="A62" s="11"/>
      <c r="D62" s="7" t="s">
        <v>49</v>
      </c>
      <c r="F62" s="14">
        <v>3770</v>
      </c>
      <c r="G62" s="14">
        <v>0</v>
      </c>
      <c r="H62" s="14">
        <f t="shared" si="2"/>
        <v>3770</v>
      </c>
      <c r="I62" s="14">
        <v>0</v>
      </c>
      <c r="J62" s="14">
        <v>0</v>
      </c>
      <c r="K62" s="14"/>
      <c r="L62" s="14">
        <f t="shared" si="3"/>
        <v>3770</v>
      </c>
    </row>
    <row r="63" spans="1:12" x14ac:dyDescent="0.2">
      <c r="A63" s="11"/>
      <c r="D63" s="7" t="s">
        <v>50</v>
      </c>
      <c r="F63" s="14">
        <v>54091</v>
      </c>
      <c r="G63" s="14">
        <v>0</v>
      </c>
      <c r="H63" s="14">
        <f t="shared" si="2"/>
        <v>54091</v>
      </c>
      <c r="I63" s="14">
        <v>0</v>
      </c>
      <c r="J63" s="14">
        <v>0</v>
      </c>
      <c r="K63" s="14"/>
      <c r="L63" s="14">
        <f t="shared" si="3"/>
        <v>54091</v>
      </c>
    </row>
    <row r="64" spans="1:12" x14ac:dyDescent="0.2">
      <c r="A64" s="11"/>
      <c r="D64" s="7" t="s">
        <v>51</v>
      </c>
      <c r="F64" s="14">
        <v>2108988</v>
      </c>
      <c r="G64" s="14">
        <v>0</v>
      </c>
      <c r="H64" s="14">
        <f t="shared" si="2"/>
        <v>2108988</v>
      </c>
      <c r="I64" s="14">
        <v>0</v>
      </c>
      <c r="J64" s="14">
        <v>0</v>
      </c>
      <c r="K64" s="14"/>
      <c r="L64" s="14">
        <f t="shared" si="3"/>
        <v>2108988</v>
      </c>
    </row>
    <row r="65" spans="1:12" x14ac:dyDescent="0.2">
      <c r="A65" s="11"/>
      <c r="D65" s="7" t="s">
        <v>52</v>
      </c>
      <c r="F65" s="14">
        <v>7862</v>
      </c>
      <c r="G65" s="14">
        <v>0</v>
      </c>
      <c r="H65" s="14">
        <f t="shared" si="2"/>
        <v>7862</v>
      </c>
      <c r="I65" s="14">
        <v>0</v>
      </c>
      <c r="J65" s="14">
        <v>0</v>
      </c>
      <c r="K65" s="14"/>
      <c r="L65" s="14">
        <f t="shared" si="3"/>
        <v>7862</v>
      </c>
    </row>
    <row r="66" spans="1:12" x14ac:dyDescent="0.2">
      <c r="A66" s="16"/>
      <c r="B66" s="17"/>
      <c r="C66" s="17"/>
      <c r="D66" s="17" t="s">
        <v>53</v>
      </c>
      <c r="E66" s="17"/>
      <c r="F66" s="20">
        <v>100000</v>
      </c>
      <c r="G66" s="20">
        <v>0</v>
      </c>
      <c r="H66" s="20">
        <f t="shared" si="2"/>
        <v>100000</v>
      </c>
      <c r="I66" s="20">
        <v>0</v>
      </c>
      <c r="J66" s="20">
        <v>0</v>
      </c>
      <c r="K66" s="20"/>
      <c r="L66" s="20">
        <f t="shared" si="3"/>
        <v>100000</v>
      </c>
    </row>
    <row r="67" spans="1:12" x14ac:dyDescent="0.2">
      <c r="A67" s="11"/>
      <c r="D67" s="7" t="s">
        <v>54</v>
      </c>
      <c r="F67" s="14">
        <v>68272</v>
      </c>
      <c r="G67" s="14">
        <v>0</v>
      </c>
      <c r="H67" s="14">
        <f t="shared" si="2"/>
        <v>68272</v>
      </c>
      <c r="I67" s="14">
        <v>0</v>
      </c>
      <c r="J67" s="14">
        <v>0</v>
      </c>
      <c r="K67" s="14"/>
      <c r="L67" s="14">
        <f t="shared" si="3"/>
        <v>68272</v>
      </c>
    </row>
    <row r="68" spans="1:12" x14ac:dyDescent="0.2">
      <c r="A68" s="11"/>
      <c r="D68" s="7" t="s">
        <v>55</v>
      </c>
      <c r="F68" s="14">
        <v>11868</v>
      </c>
      <c r="G68" s="14">
        <v>0</v>
      </c>
      <c r="H68" s="14">
        <f t="shared" si="2"/>
        <v>11868</v>
      </c>
      <c r="I68" s="14">
        <v>0</v>
      </c>
      <c r="J68" s="14">
        <v>0</v>
      </c>
      <c r="K68" s="14"/>
      <c r="L68" s="14">
        <f t="shared" si="3"/>
        <v>11868</v>
      </c>
    </row>
    <row r="69" spans="1:12" x14ac:dyDescent="0.2">
      <c r="A69" s="11"/>
      <c r="D69" s="7" t="s">
        <v>56</v>
      </c>
      <c r="F69" s="14">
        <v>14796</v>
      </c>
      <c r="G69" s="14">
        <v>0</v>
      </c>
      <c r="H69" s="14">
        <f t="shared" si="2"/>
        <v>14796</v>
      </c>
      <c r="I69" s="14">
        <v>0</v>
      </c>
      <c r="J69" s="14">
        <v>0</v>
      </c>
      <c r="K69" s="14"/>
      <c r="L69" s="14">
        <f t="shared" si="3"/>
        <v>14796</v>
      </c>
    </row>
    <row r="70" spans="1:12" x14ac:dyDescent="0.2">
      <c r="A70" s="11"/>
      <c r="D70" s="7" t="s">
        <v>57</v>
      </c>
      <c r="F70" s="14">
        <v>91490</v>
      </c>
      <c r="G70" s="14">
        <v>0</v>
      </c>
      <c r="H70" s="14">
        <f t="shared" ref="H70:H100" si="4">SUM(F70:G70)</f>
        <v>91490</v>
      </c>
      <c r="I70" s="14">
        <v>0</v>
      </c>
      <c r="J70" s="14">
        <v>0</v>
      </c>
      <c r="K70" s="14"/>
      <c r="L70" s="14">
        <f t="shared" ref="L70:L101" si="5">SUM(H70, I70, J70, K70)</f>
        <v>91490</v>
      </c>
    </row>
    <row r="71" spans="1:12" x14ac:dyDescent="0.2">
      <c r="A71" s="11"/>
      <c r="C71" s="7" t="s">
        <v>58</v>
      </c>
      <c r="F71" s="14">
        <v>0</v>
      </c>
      <c r="G71" s="14">
        <v>0</v>
      </c>
      <c r="H71" s="14">
        <f t="shared" si="4"/>
        <v>0</v>
      </c>
      <c r="I71" s="14">
        <v>0</v>
      </c>
      <c r="J71" s="14">
        <v>4566388</v>
      </c>
      <c r="K71" s="14"/>
      <c r="L71" s="14">
        <f t="shared" si="5"/>
        <v>4566388</v>
      </c>
    </row>
    <row r="72" spans="1:12" x14ac:dyDescent="0.2">
      <c r="A72" s="11"/>
      <c r="D72" s="7" t="s">
        <v>28</v>
      </c>
      <c r="F72" s="14">
        <v>0</v>
      </c>
      <c r="G72" s="14">
        <v>0</v>
      </c>
      <c r="H72" s="14">
        <f t="shared" si="4"/>
        <v>0</v>
      </c>
      <c r="I72" s="14">
        <v>0</v>
      </c>
      <c r="J72" s="14">
        <v>949487</v>
      </c>
      <c r="K72" s="14"/>
      <c r="L72" s="14">
        <f t="shared" si="5"/>
        <v>949487</v>
      </c>
    </row>
    <row r="73" spans="1:12" x14ac:dyDescent="0.2">
      <c r="A73" s="11"/>
      <c r="D73" s="7" t="s">
        <v>30</v>
      </c>
      <c r="F73" s="14">
        <v>0</v>
      </c>
      <c r="G73" s="14">
        <v>0</v>
      </c>
      <c r="H73" s="14">
        <f t="shared" si="4"/>
        <v>0</v>
      </c>
      <c r="I73" s="14">
        <v>0</v>
      </c>
      <c r="J73" s="14">
        <v>795412</v>
      </c>
      <c r="K73" s="14"/>
      <c r="L73" s="14">
        <f t="shared" si="5"/>
        <v>795412</v>
      </c>
    </row>
    <row r="74" spans="1:12" x14ac:dyDescent="0.2">
      <c r="A74" s="11"/>
      <c r="D74" s="7" t="s">
        <v>31</v>
      </c>
      <c r="F74" s="14">
        <v>0</v>
      </c>
      <c r="G74" s="14">
        <v>0</v>
      </c>
      <c r="H74" s="14">
        <f t="shared" si="4"/>
        <v>0</v>
      </c>
      <c r="I74" s="14">
        <v>0</v>
      </c>
      <c r="J74" s="14">
        <v>118701</v>
      </c>
      <c r="K74" s="14"/>
      <c r="L74" s="14">
        <f t="shared" si="5"/>
        <v>118701</v>
      </c>
    </row>
    <row r="75" spans="1:12" x14ac:dyDescent="0.2">
      <c r="A75" s="11"/>
      <c r="D75" s="7" t="s">
        <v>32</v>
      </c>
      <c r="F75" s="14">
        <v>0</v>
      </c>
      <c r="G75" s="14">
        <v>0</v>
      </c>
      <c r="H75" s="14">
        <f t="shared" si="4"/>
        <v>0</v>
      </c>
      <c r="I75" s="14">
        <v>0</v>
      </c>
      <c r="J75" s="14">
        <v>14206</v>
      </c>
      <c r="K75" s="14"/>
      <c r="L75" s="14">
        <f t="shared" si="5"/>
        <v>14206</v>
      </c>
    </row>
    <row r="76" spans="1:12" x14ac:dyDescent="0.2">
      <c r="A76" s="11"/>
      <c r="D76" s="7" t="s">
        <v>33</v>
      </c>
      <c r="F76" s="14">
        <v>0</v>
      </c>
      <c r="G76" s="14">
        <v>0</v>
      </c>
      <c r="H76" s="14">
        <f t="shared" si="4"/>
        <v>0</v>
      </c>
      <c r="I76" s="14">
        <v>0</v>
      </c>
      <c r="J76" s="14">
        <v>16056</v>
      </c>
      <c r="K76" s="14"/>
      <c r="L76" s="14">
        <f t="shared" si="5"/>
        <v>16056</v>
      </c>
    </row>
    <row r="77" spans="1:12" x14ac:dyDescent="0.2">
      <c r="A77" s="11"/>
      <c r="D77" s="7" t="s">
        <v>34</v>
      </c>
      <c r="F77" s="14">
        <v>0</v>
      </c>
      <c r="G77" s="14">
        <v>0</v>
      </c>
      <c r="H77" s="14">
        <f t="shared" si="4"/>
        <v>0</v>
      </c>
      <c r="I77" s="14">
        <v>0</v>
      </c>
      <c r="J77" s="14">
        <v>177382</v>
      </c>
      <c r="K77" s="14"/>
      <c r="L77" s="14">
        <f t="shared" si="5"/>
        <v>177382</v>
      </c>
    </row>
    <row r="78" spans="1:12" x14ac:dyDescent="0.2">
      <c r="A78" s="11"/>
      <c r="D78" s="7" t="s">
        <v>35</v>
      </c>
      <c r="F78" s="14">
        <v>0</v>
      </c>
      <c r="G78" s="14">
        <v>0</v>
      </c>
      <c r="H78" s="14">
        <f t="shared" si="4"/>
        <v>0</v>
      </c>
      <c r="I78" s="14">
        <v>0</v>
      </c>
      <c r="J78" s="14">
        <v>67066</v>
      </c>
      <c r="K78" s="14"/>
      <c r="L78" s="14">
        <f t="shared" si="5"/>
        <v>67066</v>
      </c>
    </row>
    <row r="79" spans="1:12" x14ac:dyDescent="0.2">
      <c r="A79" s="11"/>
      <c r="D79" s="7" t="s">
        <v>36</v>
      </c>
      <c r="F79" s="14">
        <v>0</v>
      </c>
      <c r="G79" s="14">
        <v>0</v>
      </c>
      <c r="H79" s="14">
        <f t="shared" si="4"/>
        <v>0</v>
      </c>
      <c r="I79" s="14">
        <v>0</v>
      </c>
      <c r="J79" s="14">
        <v>0</v>
      </c>
      <c r="K79" s="14"/>
      <c r="L79" s="14">
        <f t="shared" si="5"/>
        <v>0</v>
      </c>
    </row>
    <row r="80" spans="1:12" x14ac:dyDescent="0.2">
      <c r="A80" s="11"/>
      <c r="D80" s="7" t="s">
        <v>37</v>
      </c>
      <c r="F80" s="14">
        <v>0</v>
      </c>
      <c r="G80" s="14">
        <v>0</v>
      </c>
      <c r="H80" s="14">
        <f t="shared" si="4"/>
        <v>0</v>
      </c>
      <c r="I80" s="14">
        <v>0</v>
      </c>
      <c r="J80" s="14">
        <v>355845</v>
      </c>
      <c r="K80" s="14"/>
      <c r="L80" s="14">
        <f t="shared" si="5"/>
        <v>355845</v>
      </c>
    </row>
    <row r="81" spans="1:12" x14ac:dyDescent="0.2">
      <c r="A81" s="11"/>
      <c r="D81" s="7" t="s">
        <v>38</v>
      </c>
      <c r="F81" s="14">
        <v>0</v>
      </c>
      <c r="G81" s="14">
        <v>0</v>
      </c>
      <c r="H81" s="14">
        <f t="shared" si="4"/>
        <v>0</v>
      </c>
      <c r="I81" s="14">
        <v>0</v>
      </c>
      <c r="J81" s="14">
        <v>20299</v>
      </c>
      <c r="K81" s="14"/>
      <c r="L81" s="14">
        <f t="shared" si="5"/>
        <v>20299</v>
      </c>
    </row>
    <row r="82" spans="1:12" x14ac:dyDescent="0.2">
      <c r="A82" s="11"/>
      <c r="D82" s="7" t="s">
        <v>39</v>
      </c>
      <c r="F82" s="14">
        <v>0</v>
      </c>
      <c r="G82" s="14">
        <v>0</v>
      </c>
      <c r="H82" s="14">
        <f t="shared" si="4"/>
        <v>0</v>
      </c>
      <c r="I82" s="14">
        <v>0</v>
      </c>
      <c r="J82" s="14">
        <v>131170</v>
      </c>
      <c r="K82" s="14"/>
      <c r="L82" s="14">
        <f t="shared" si="5"/>
        <v>131170</v>
      </c>
    </row>
    <row r="83" spans="1:12" x14ac:dyDescent="0.2">
      <c r="A83" s="11"/>
      <c r="D83" s="7" t="s">
        <v>40</v>
      </c>
      <c r="F83" s="14">
        <v>0</v>
      </c>
      <c r="G83" s="14">
        <v>0</v>
      </c>
      <c r="H83" s="14">
        <f t="shared" si="4"/>
        <v>0</v>
      </c>
      <c r="I83" s="14">
        <v>0</v>
      </c>
      <c r="J83" s="14">
        <v>547346</v>
      </c>
      <c r="K83" s="14"/>
      <c r="L83" s="14">
        <f t="shared" si="5"/>
        <v>547346</v>
      </c>
    </row>
    <row r="84" spans="1:12" x14ac:dyDescent="0.2">
      <c r="A84" s="11"/>
      <c r="D84" s="7" t="s">
        <v>41</v>
      </c>
      <c r="F84" s="14">
        <v>0</v>
      </c>
      <c r="G84" s="14">
        <v>0</v>
      </c>
      <c r="H84" s="14">
        <f t="shared" si="4"/>
        <v>0</v>
      </c>
      <c r="I84" s="14">
        <v>0</v>
      </c>
      <c r="J84" s="14">
        <v>70833</v>
      </c>
      <c r="K84" s="14"/>
      <c r="L84" s="14">
        <f t="shared" si="5"/>
        <v>70833</v>
      </c>
    </row>
    <row r="85" spans="1:12" x14ac:dyDescent="0.2">
      <c r="A85" s="11"/>
      <c r="D85" s="7" t="s">
        <v>48</v>
      </c>
      <c r="F85" s="14">
        <v>0</v>
      </c>
      <c r="G85" s="14">
        <v>0</v>
      </c>
      <c r="H85" s="14">
        <f t="shared" si="4"/>
        <v>0</v>
      </c>
      <c r="I85" s="14">
        <v>0</v>
      </c>
      <c r="J85" s="14">
        <v>259763</v>
      </c>
      <c r="K85" s="14"/>
      <c r="L85" s="14">
        <f t="shared" si="5"/>
        <v>259763</v>
      </c>
    </row>
    <row r="86" spans="1:12" x14ac:dyDescent="0.2">
      <c r="A86" s="11"/>
      <c r="D86" s="7" t="s">
        <v>49</v>
      </c>
      <c r="F86" s="14">
        <v>0</v>
      </c>
      <c r="G86" s="14">
        <v>0</v>
      </c>
      <c r="H86" s="14">
        <f t="shared" si="4"/>
        <v>0</v>
      </c>
      <c r="I86" s="14">
        <v>0</v>
      </c>
      <c r="J86" s="14">
        <v>0</v>
      </c>
      <c r="K86" s="14"/>
      <c r="L86" s="14">
        <f t="shared" si="5"/>
        <v>0</v>
      </c>
    </row>
    <row r="87" spans="1:12" x14ac:dyDescent="0.2">
      <c r="A87" s="11"/>
      <c r="D87" s="7" t="s">
        <v>50</v>
      </c>
      <c r="F87" s="14">
        <v>0</v>
      </c>
      <c r="G87" s="14">
        <v>0</v>
      </c>
      <c r="H87" s="14">
        <f t="shared" si="4"/>
        <v>0</v>
      </c>
      <c r="I87" s="14">
        <v>0</v>
      </c>
      <c r="J87" s="14">
        <v>21974</v>
      </c>
      <c r="K87" s="14"/>
      <c r="L87" s="14">
        <f t="shared" si="5"/>
        <v>21974</v>
      </c>
    </row>
    <row r="88" spans="1:12" x14ac:dyDescent="0.2">
      <c r="A88" s="11"/>
      <c r="D88" s="7" t="s">
        <v>51</v>
      </c>
      <c r="F88" s="14">
        <v>0</v>
      </c>
      <c r="G88" s="14">
        <v>0</v>
      </c>
      <c r="H88" s="14">
        <f t="shared" si="4"/>
        <v>0</v>
      </c>
      <c r="I88" s="14">
        <v>0</v>
      </c>
      <c r="J88" s="14">
        <v>234140</v>
      </c>
      <c r="K88" s="14"/>
      <c r="L88" s="14">
        <f t="shared" si="5"/>
        <v>234140</v>
      </c>
    </row>
    <row r="89" spans="1:12" x14ac:dyDescent="0.2">
      <c r="A89" s="11"/>
      <c r="D89" s="7" t="s">
        <v>52</v>
      </c>
      <c r="F89" s="14">
        <v>0</v>
      </c>
      <c r="G89" s="14">
        <v>0</v>
      </c>
      <c r="H89" s="14">
        <f t="shared" si="4"/>
        <v>0</v>
      </c>
      <c r="I89" s="14">
        <v>0</v>
      </c>
      <c r="J89" s="14">
        <v>102591</v>
      </c>
      <c r="K89" s="14"/>
      <c r="L89" s="14">
        <f t="shared" si="5"/>
        <v>102591</v>
      </c>
    </row>
    <row r="90" spans="1:12" x14ac:dyDescent="0.2">
      <c r="A90" s="11"/>
      <c r="D90" s="7" t="s">
        <v>53</v>
      </c>
      <c r="F90" s="14">
        <v>0</v>
      </c>
      <c r="G90" s="14">
        <v>0</v>
      </c>
      <c r="H90" s="14">
        <f t="shared" si="4"/>
        <v>0</v>
      </c>
      <c r="I90" s="14">
        <v>0</v>
      </c>
      <c r="J90" s="14">
        <v>198000</v>
      </c>
      <c r="K90" s="14"/>
      <c r="L90" s="14">
        <f t="shared" si="5"/>
        <v>198000</v>
      </c>
    </row>
    <row r="91" spans="1:12" x14ac:dyDescent="0.2">
      <c r="A91" s="11"/>
      <c r="D91" s="7" t="s">
        <v>54</v>
      </c>
      <c r="F91" s="14">
        <v>0</v>
      </c>
      <c r="G91" s="14">
        <v>0</v>
      </c>
      <c r="H91" s="14">
        <f t="shared" si="4"/>
        <v>0</v>
      </c>
      <c r="I91" s="14">
        <v>0</v>
      </c>
      <c r="J91" s="14">
        <v>6228</v>
      </c>
      <c r="K91" s="14"/>
      <c r="L91" s="14">
        <f t="shared" si="5"/>
        <v>6228</v>
      </c>
    </row>
    <row r="92" spans="1:12" x14ac:dyDescent="0.2">
      <c r="A92" s="11"/>
      <c r="D92" s="7" t="s">
        <v>55</v>
      </c>
      <c r="F92" s="14">
        <v>0</v>
      </c>
      <c r="G92" s="14">
        <v>0</v>
      </c>
      <c r="H92" s="14">
        <f t="shared" si="4"/>
        <v>0</v>
      </c>
      <c r="I92" s="14">
        <v>0</v>
      </c>
      <c r="J92" s="14">
        <v>22020</v>
      </c>
      <c r="K92" s="14"/>
      <c r="L92" s="14">
        <f t="shared" si="5"/>
        <v>22020</v>
      </c>
    </row>
    <row r="93" spans="1:12" x14ac:dyDescent="0.2">
      <c r="A93" s="11"/>
      <c r="D93" s="7" t="s">
        <v>56</v>
      </c>
      <c r="F93" s="14">
        <v>0</v>
      </c>
      <c r="G93" s="14">
        <v>0</v>
      </c>
      <c r="H93" s="14">
        <f t="shared" si="4"/>
        <v>0</v>
      </c>
      <c r="I93" s="14">
        <v>0</v>
      </c>
      <c r="J93" s="14">
        <v>433404</v>
      </c>
      <c r="K93" s="14"/>
      <c r="L93" s="14">
        <f t="shared" si="5"/>
        <v>433404</v>
      </c>
    </row>
    <row r="94" spans="1:12" x14ac:dyDescent="0.2">
      <c r="A94" s="11"/>
      <c r="D94" s="7" t="s">
        <v>57</v>
      </c>
      <c r="F94" s="14">
        <v>0</v>
      </c>
      <c r="G94" s="14">
        <v>0</v>
      </c>
      <c r="H94" s="14">
        <f t="shared" si="4"/>
        <v>0</v>
      </c>
      <c r="I94" s="14">
        <v>0</v>
      </c>
      <c r="J94" s="14">
        <v>24465</v>
      </c>
      <c r="K94" s="14"/>
      <c r="L94" s="14">
        <f t="shared" si="5"/>
        <v>24465</v>
      </c>
    </row>
    <row r="95" spans="1:12" x14ac:dyDescent="0.2">
      <c r="A95" s="11"/>
      <c r="B95" s="19"/>
      <c r="C95" s="19" t="s">
        <v>59</v>
      </c>
      <c r="D95" s="19"/>
      <c r="E95" s="19"/>
      <c r="F95" s="15">
        <v>144883886</v>
      </c>
      <c r="G95" s="15">
        <v>0</v>
      </c>
      <c r="H95" s="15">
        <f t="shared" si="4"/>
        <v>144883886</v>
      </c>
      <c r="I95" s="15">
        <v>0</v>
      </c>
      <c r="J95" s="15">
        <v>4566388</v>
      </c>
      <c r="K95" s="15"/>
      <c r="L95" s="15">
        <f t="shared" si="5"/>
        <v>149450274</v>
      </c>
    </row>
    <row r="96" spans="1:12" x14ac:dyDescent="0.2">
      <c r="A96" s="16"/>
      <c r="B96" s="17"/>
      <c r="C96" s="17" t="s">
        <v>60</v>
      </c>
      <c r="D96" s="17"/>
      <c r="E96" s="17"/>
      <c r="F96" s="15">
        <v>635925</v>
      </c>
      <c r="G96" s="15">
        <v>2034571</v>
      </c>
      <c r="H96" s="15">
        <v>2670496</v>
      </c>
      <c r="I96" s="15">
        <v>0</v>
      </c>
      <c r="J96" s="15">
        <v>10711540</v>
      </c>
      <c r="K96" s="15"/>
      <c r="L96" s="15">
        <f t="shared" si="5"/>
        <v>13382036</v>
      </c>
    </row>
    <row r="97" spans="1:12" x14ac:dyDescent="0.2">
      <c r="A97" s="11"/>
      <c r="C97" s="7" t="s">
        <v>61</v>
      </c>
      <c r="F97" s="14">
        <v>0</v>
      </c>
      <c r="G97" s="14">
        <v>0</v>
      </c>
      <c r="H97" s="14">
        <f t="shared" si="4"/>
        <v>0</v>
      </c>
      <c r="I97" s="14">
        <v>0</v>
      </c>
      <c r="J97" s="14">
        <v>0</v>
      </c>
      <c r="K97" s="14"/>
      <c r="L97" s="14">
        <f t="shared" si="5"/>
        <v>0</v>
      </c>
    </row>
    <row r="98" spans="1:12" x14ac:dyDescent="0.2">
      <c r="A98" s="11"/>
      <c r="C98" s="7" t="s">
        <v>62</v>
      </c>
      <c r="F98" s="14">
        <v>0</v>
      </c>
      <c r="G98" s="14">
        <v>0</v>
      </c>
      <c r="H98" s="14">
        <f t="shared" si="4"/>
        <v>0</v>
      </c>
      <c r="I98" s="14">
        <v>0</v>
      </c>
      <c r="J98" s="14">
        <v>0</v>
      </c>
      <c r="K98" s="14"/>
      <c r="L98" s="14">
        <f t="shared" si="5"/>
        <v>0</v>
      </c>
    </row>
    <row r="99" spans="1:12" x14ac:dyDescent="0.2">
      <c r="A99" s="11"/>
      <c r="C99" s="7" t="s">
        <v>63</v>
      </c>
      <c r="F99" s="14">
        <v>0</v>
      </c>
      <c r="G99" s="14">
        <v>0</v>
      </c>
      <c r="H99" s="14">
        <f t="shared" si="4"/>
        <v>0</v>
      </c>
      <c r="I99" s="14">
        <v>0</v>
      </c>
      <c r="J99" s="14">
        <v>0</v>
      </c>
      <c r="K99" s="14"/>
      <c r="L99" s="14">
        <f t="shared" si="5"/>
        <v>0</v>
      </c>
    </row>
    <row r="100" spans="1:12" x14ac:dyDescent="0.2">
      <c r="A100" s="11"/>
      <c r="C100" s="7" t="s">
        <v>64</v>
      </c>
      <c r="F100" s="15">
        <v>0</v>
      </c>
      <c r="G100" s="15">
        <v>0</v>
      </c>
      <c r="H100" s="15">
        <f t="shared" si="4"/>
        <v>0</v>
      </c>
      <c r="I100" s="15">
        <v>0</v>
      </c>
      <c r="J100" s="15">
        <v>0</v>
      </c>
      <c r="K100" s="15"/>
      <c r="L100" s="15">
        <f t="shared" si="5"/>
        <v>0</v>
      </c>
    </row>
    <row r="101" spans="1:12" x14ac:dyDescent="0.2">
      <c r="A101" s="11"/>
      <c r="B101" s="7" t="s">
        <v>65</v>
      </c>
      <c r="F101" s="15">
        <v>635925</v>
      </c>
      <c r="G101" s="15">
        <v>2034571</v>
      </c>
      <c r="H101" s="15">
        <v>2670496</v>
      </c>
      <c r="I101" s="15">
        <v>0</v>
      </c>
      <c r="J101" s="15">
        <v>10711540</v>
      </c>
      <c r="K101" s="15"/>
      <c r="L101" s="15">
        <f t="shared" si="5"/>
        <v>13382036</v>
      </c>
    </row>
    <row r="102" spans="1:12" x14ac:dyDescent="0.2">
      <c r="A102" s="11" t="s">
        <v>66</v>
      </c>
      <c r="F102" s="14"/>
      <c r="G102" s="14"/>
      <c r="H102" s="14"/>
      <c r="I102" s="14"/>
      <c r="J102" s="14"/>
      <c r="K102" s="14"/>
      <c r="L102" s="14"/>
    </row>
    <row r="103" spans="1:12" x14ac:dyDescent="0.2">
      <c r="A103" s="11"/>
      <c r="B103" s="7" t="s">
        <v>67</v>
      </c>
      <c r="F103" s="14"/>
      <c r="G103" s="14"/>
      <c r="H103" s="14"/>
      <c r="I103" s="14"/>
      <c r="J103" s="14"/>
      <c r="K103" s="14"/>
      <c r="L103" s="14"/>
    </row>
    <row r="104" spans="1:12" x14ac:dyDescent="0.2">
      <c r="A104" s="11"/>
      <c r="C104" s="7" t="s">
        <v>68</v>
      </c>
      <c r="F104" s="15">
        <v>0</v>
      </c>
      <c r="G104" s="15">
        <v>0</v>
      </c>
      <c r="H104" s="15">
        <f>SUM(F104:G104)</f>
        <v>0</v>
      </c>
      <c r="I104" s="15">
        <v>0</v>
      </c>
      <c r="J104" s="15">
        <v>0</v>
      </c>
      <c r="K104" s="15"/>
      <c r="L104" s="15">
        <f>SUM(H104, I104, J104, K104)</f>
        <v>0</v>
      </c>
    </row>
    <row r="105" spans="1:12" x14ac:dyDescent="0.2">
      <c r="A105" s="11"/>
      <c r="B105" s="7" t="s">
        <v>69</v>
      </c>
      <c r="F105" s="14"/>
      <c r="G105" s="14"/>
      <c r="H105" s="14"/>
      <c r="I105" s="14"/>
      <c r="J105" s="14"/>
      <c r="K105" s="14"/>
      <c r="L105" s="14"/>
    </row>
    <row r="106" spans="1:12" x14ac:dyDescent="0.2">
      <c r="A106" s="11"/>
      <c r="C106" s="7" t="s">
        <v>70</v>
      </c>
      <c r="F106" s="15">
        <v>0</v>
      </c>
      <c r="G106" s="15">
        <v>0</v>
      </c>
      <c r="H106" s="15">
        <f>SUM(F106:G106)</f>
        <v>0</v>
      </c>
      <c r="I106" s="15">
        <v>0</v>
      </c>
      <c r="J106" s="15">
        <v>0</v>
      </c>
      <c r="K106" s="15"/>
      <c r="L106" s="15">
        <f t="shared" ref="L106:L112" si="6">SUM(H106, I106, J106, K106)</f>
        <v>0</v>
      </c>
    </row>
    <row r="107" spans="1:12" x14ac:dyDescent="0.2">
      <c r="A107" s="11"/>
      <c r="B107" s="7" t="s">
        <v>71</v>
      </c>
      <c r="F107" s="15">
        <v>0</v>
      </c>
      <c r="G107" s="15">
        <v>0</v>
      </c>
      <c r="H107" s="15">
        <f>SUM(F107:G107)</f>
        <v>0</v>
      </c>
      <c r="I107" s="15">
        <v>0</v>
      </c>
      <c r="J107" s="15">
        <v>0</v>
      </c>
      <c r="K107" s="15"/>
      <c r="L107" s="15">
        <f t="shared" si="6"/>
        <v>0</v>
      </c>
    </row>
    <row r="108" spans="1:12" x14ac:dyDescent="0.2">
      <c r="A108" s="11" t="s">
        <v>72</v>
      </c>
      <c r="F108" s="15">
        <v>635925</v>
      </c>
      <c r="G108" s="15">
        <v>2034571</v>
      </c>
      <c r="H108" s="15">
        <v>2670496</v>
      </c>
      <c r="I108" s="15">
        <v>0</v>
      </c>
      <c r="J108" s="15">
        <v>10711540</v>
      </c>
      <c r="K108" s="15"/>
      <c r="L108" s="15">
        <f t="shared" si="6"/>
        <v>13382036</v>
      </c>
    </row>
    <row r="109" spans="1:12" x14ac:dyDescent="0.2">
      <c r="A109" s="11"/>
      <c r="B109" s="7" t="s">
        <v>73</v>
      </c>
      <c r="F109" s="14">
        <v>0</v>
      </c>
      <c r="G109" s="14">
        <v>0</v>
      </c>
      <c r="H109" s="14">
        <f>SUM(F109:G109) + 0</f>
        <v>0</v>
      </c>
      <c r="I109" s="14">
        <v>0</v>
      </c>
      <c r="J109" s="14">
        <v>0</v>
      </c>
      <c r="K109" s="14"/>
      <c r="L109" s="14">
        <f t="shared" si="6"/>
        <v>0</v>
      </c>
    </row>
    <row r="110" spans="1:12" x14ac:dyDescent="0.2">
      <c r="A110" s="11" t="s">
        <v>74</v>
      </c>
      <c r="F110" s="15">
        <v>635925</v>
      </c>
      <c r="G110" s="15">
        <v>2034571</v>
      </c>
      <c r="H110" s="15">
        <v>2670496</v>
      </c>
      <c r="I110" s="15">
        <v>0</v>
      </c>
      <c r="J110" s="15">
        <v>10711540</v>
      </c>
      <c r="K110" s="15"/>
      <c r="L110" s="15">
        <f t="shared" si="6"/>
        <v>13382036</v>
      </c>
    </row>
    <row r="111" spans="1:12" x14ac:dyDescent="0.2">
      <c r="A111" s="11" t="s">
        <v>75</v>
      </c>
      <c r="F111" s="15"/>
      <c r="G111" s="15"/>
      <c r="H111" s="15">
        <v>-5485042</v>
      </c>
      <c r="I111" s="15">
        <v>0</v>
      </c>
      <c r="J111" s="15">
        <v>5662153</v>
      </c>
      <c r="K111" s="15"/>
      <c r="L111" s="15">
        <f t="shared" si="6"/>
        <v>177111</v>
      </c>
    </row>
    <row r="112" spans="1:12" x14ac:dyDescent="0.2">
      <c r="A112" s="11" t="s">
        <v>76</v>
      </c>
      <c r="F112" s="15"/>
      <c r="G112" s="15"/>
      <c r="H112" s="15">
        <f>H110+H111</f>
        <v>-2814546</v>
      </c>
      <c r="I112" s="15">
        <v>0</v>
      </c>
      <c r="J112" s="15">
        <v>16373693</v>
      </c>
      <c r="K112" s="15"/>
      <c r="L112" s="15">
        <f t="shared" si="6"/>
        <v>13559147</v>
      </c>
    </row>
    <row r="113" spans="1:12" x14ac:dyDescent="0.2">
      <c r="A113" s="11" t="s">
        <v>77</v>
      </c>
      <c r="F113" s="14"/>
      <c r="G113" s="14"/>
      <c r="H113" s="14"/>
      <c r="I113" s="14"/>
      <c r="J113" s="14"/>
      <c r="K113" s="14"/>
      <c r="L113" s="14"/>
    </row>
    <row r="114" spans="1:12" x14ac:dyDescent="0.2">
      <c r="A114" s="11" t="s">
        <v>78</v>
      </c>
      <c r="F114" s="14"/>
      <c r="G114" s="14"/>
      <c r="H114" s="14"/>
      <c r="I114" s="14"/>
      <c r="J114" s="14"/>
      <c r="K114" s="14"/>
      <c r="L114" s="14"/>
    </row>
    <row r="115" spans="1:12" x14ac:dyDescent="0.2">
      <c r="A115" s="11"/>
      <c r="B115" s="7" t="s">
        <v>79</v>
      </c>
      <c r="F115" s="15">
        <v>0</v>
      </c>
      <c r="G115" s="15">
        <v>0</v>
      </c>
      <c r="H115" s="15">
        <f>SUM(F115:G115)</f>
        <v>0</v>
      </c>
      <c r="I115" s="15">
        <v>0</v>
      </c>
      <c r="J115" s="15">
        <v>0</v>
      </c>
      <c r="K115" s="15"/>
      <c r="L115" s="15">
        <f>SUM(H115, I115, J115, K115)</f>
        <v>0</v>
      </c>
    </row>
    <row r="116" spans="1:12" x14ac:dyDescent="0.2">
      <c r="A116" s="11" t="s">
        <v>80</v>
      </c>
      <c r="F116" s="14"/>
      <c r="G116" s="14"/>
      <c r="H116" s="14"/>
      <c r="I116" s="14"/>
      <c r="J116" s="14"/>
      <c r="K116" s="14"/>
      <c r="L116" s="14"/>
    </row>
    <row r="117" spans="1:12" x14ac:dyDescent="0.2">
      <c r="A117" s="11"/>
      <c r="B117" s="7" t="s">
        <v>81</v>
      </c>
      <c r="F117" s="15">
        <v>0</v>
      </c>
      <c r="G117" s="15">
        <v>0</v>
      </c>
      <c r="H117" s="15">
        <f>SUM(F117:G117)</f>
        <v>0</v>
      </c>
      <c r="I117" s="15">
        <v>0</v>
      </c>
      <c r="J117" s="15">
        <v>0</v>
      </c>
      <c r="K117" s="15"/>
      <c r="L117" s="15">
        <f>SUM(H117, I117, J117, K117)</f>
        <v>0</v>
      </c>
    </row>
    <row r="118" spans="1:12" x14ac:dyDescent="0.2">
      <c r="A118" s="11" t="s">
        <v>82</v>
      </c>
      <c r="F118" s="15">
        <v>0</v>
      </c>
      <c r="G118" s="15">
        <v>0</v>
      </c>
      <c r="H118" s="15">
        <f>SUM(F118:G118)</f>
        <v>0</v>
      </c>
      <c r="I118" s="15">
        <v>0</v>
      </c>
      <c r="J118" s="15">
        <v>0</v>
      </c>
      <c r="K118" s="15"/>
      <c r="L118" s="15">
        <f>SUM(H118, I118, J118, K118)</f>
        <v>0</v>
      </c>
    </row>
    <row r="119" spans="1:12" x14ac:dyDescent="0.2">
      <c r="A119" s="11" t="s">
        <v>83</v>
      </c>
      <c r="F119" s="15"/>
      <c r="G119" s="15"/>
      <c r="H119" s="15">
        <v>0</v>
      </c>
      <c r="I119" s="15">
        <v>0</v>
      </c>
      <c r="J119" s="15">
        <v>0</v>
      </c>
      <c r="K119" s="15"/>
      <c r="L119" s="15">
        <f>SUM(H119, I119, J119, K119)</f>
        <v>0</v>
      </c>
    </row>
    <row r="120" spans="1:12" x14ac:dyDescent="0.2">
      <c r="A120" s="11" t="s">
        <v>84</v>
      </c>
      <c r="F120" s="15"/>
      <c r="G120" s="15"/>
      <c r="H120" s="15">
        <f>H118+H119</f>
        <v>0</v>
      </c>
      <c r="I120" s="15">
        <v>0</v>
      </c>
      <c r="J120" s="15">
        <v>0</v>
      </c>
      <c r="K120" s="15"/>
      <c r="L120" s="15">
        <f>SUM(H120, I120, J120, K120)</f>
        <v>0</v>
      </c>
    </row>
    <row r="121" spans="1:12" ht="13.8" thickBot="1" x14ac:dyDescent="0.25">
      <c r="A121" s="16" t="s">
        <v>85</v>
      </c>
      <c r="B121" s="17"/>
      <c r="C121" s="17"/>
      <c r="D121" s="17"/>
      <c r="E121" s="17"/>
      <c r="F121" s="18"/>
      <c r="G121" s="18"/>
      <c r="H121" s="18">
        <f>H112+H120</f>
        <v>-2814546</v>
      </c>
      <c r="I121" s="18">
        <v>0</v>
      </c>
      <c r="J121" s="18">
        <v>16373693</v>
      </c>
      <c r="K121" s="18"/>
      <c r="L121" s="18">
        <f>SUM(H121, I121, J121, K121)</f>
        <v>13559147</v>
      </c>
    </row>
    <row r="122" spans="1:12" ht="13.8" thickTop="1" x14ac:dyDescent="0.2"/>
  </sheetData>
  <mergeCells count="6">
    <mergeCell ref="L5:L6"/>
    <mergeCell ref="A5:E6"/>
    <mergeCell ref="F5:H5"/>
    <mergeCell ref="I5:I6"/>
    <mergeCell ref="J5:J6"/>
    <mergeCell ref="K5:K6"/>
  </mergeCells>
  <phoneticPr fontId="1"/>
  <pageMargins left="0.78740157480314965" right="0.78740157480314965" top="0.98425196850393704" bottom="0.86614173228346458" header="0.51181102362204722" footer="0.51181102362204722"/>
  <pageSetup paperSize="9" orientation="landscape" r:id="rId1"/>
  <headerFooter alignWithMargins="0">
    <oddHeader>&amp;R&amp;"ＭＳ 明朝,標準"&amp;11令和 3年 6月14日 作成  &amp;"ＭＳ 明朝,標準"&amp;P/&amp;N頁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正味財産増減計算書内訳表</vt:lpstr>
      <vt:lpstr>正味財産増減計算書内訳表!Print_Titles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ssckidu</dc:creator>
  <cp:lastModifiedBy>sl8</cp:lastModifiedBy>
  <cp:lastPrinted>2021-06-15T02:31:11Z</cp:lastPrinted>
  <dcterms:created xsi:type="dcterms:W3CDTF">1997-01-08T22:48:59Z</dcterms:created>
  <dcterms:modified xsi:type="dcterms:W3CDTF">2022-01-18T04:02:34Z</dcterms:modified>
</cp:coreProperties>
</file>