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デスクトップ\理事会総会関係\総会関係\R４年6月総会\収支予算\"/>
    </mc:Choice>
  </mc:AlternateContent>
  <xr:revisionPtr revIDLastSave="0" documentId="8_{CC08F60B-8E37-46CE-98D3-C53D7AEE6AC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0" sheetId="5" r:id="rId1"/>
    <sheet name="Sheet1" sheetId="7" r:id="rId2"/>
  </sheets>
  <definedNames>
    <definedName name="_xlnm.Print_Area" localSheetId="0">Sheet0!$A$1:$G$136</definedName>
    <definedName name="_xlnm.Print_Titles" localSheetId="0">Sheet0!#REF!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20" i="5" l="1"/>
  <c r="E120" i="5"/>
  <c r="G120" i="5" s="1"/>
  <c r="G117" i="5"/>
  <c r="G118" i="5"/>
  <c r="F118" i="5"/>
  <c r="E118" i="5"/>
  <c r="G9" i="5" l="1"/>
  <c r="G22" i="5"/>
  <c r="F34" i="5" l="1"/>
  <c r="G48" i="5" l="1"/>
  <c r="F105" i="5" l="1"/>
  <c r="F106" i="5" s="1"/>
  <c r="G104" i="5"/>
  <c r="G115" i="5" l="1"/>
  <c r="G114" i="5"/>
  <c r="G113" i="5"/>
  <c r="G111" i="5"/>
  <c r="G110" i="5"/>
  <c r="G103" i="5"/>
  <c r="G102" i="5"/>
  <c r="G101" i="5"/>
  <c r="G100" i="5"/>
  <c r="G99" i="5"/>
  <c r="G98" i="5"/>
  <c r="G97" i="5"/>
  <c r="G96" i="5"/>
  <c r="G95" i="5"/>
  <c r="G94" i="5"/>
  <c r="G90" i="5"/>
  <c r="G89" i="5"/>
  <c r="G88" i="5"/>
  <c r="G87" i="5"/>
  <c r="G86" i="5"/>
  <c r="G85" i="5"/>
  <c r="G84" i="5"/>
  <c r="G83" i="5"/>
  <c r="G82" i="5"/>
  <c r="G81" i="5"/>
  <c r="G80" i="5"/>
  <c r="G78" i="5"/>
  <c r="G77" i="5"/>
  <c r="G76" i="5"/>
  <c r="G75" i="5"/>
  <c r="G74" i="5"/>
  <c r="G73" i="5"/>
  <c r="G72" i="5"/>
  <c r="G71" i="5"/>
  <c r="G70" i="5"/>
  <c r="G69" i="5"/>
  <c r="G68" i="5"/>
  <c r="G67" i="5"/>
  <c r="G66" i="5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33" i="5"/>
  <c r="G32" i="5"/>
  <c r="G31" i="5"/>
  <c r="G30" i="5"/>
  <c r="G29" i="5"/>
  <c r="G28" i="5"/>
  <c r="G27" i="5"/>
  <c r="G26" i="5"/>
  <c r="G25" i="5"/>
  <c r="G23" i="5"/>
  <c r="G21" i="5"/>
  <c r="G20" i="5"/>
  <c r="G19" i="5"/>
  <c r="G18" i="5"/>
  <c r="G17" i="5"/>
  <c r="G16" i="5"/>
  <c r="G15" i="5"/>
  <c r="G14" i="5"/>
  <c r="G13" i="5"/>
  <c r="G12" i="5"/>
  <c r="G11" i="5"/>
  <c r="G10" i="5"/>
  <c r="G24" i="5"/>
  <c r="G79" i="5" l="1"/>
  <c r="E105" i="5" l="1"/>
  <c r="G106" i="5" l="1"/>
  <c r="G105" i="5"/>
</calcChain>
</file>

<file path=xl/sharedStrings.xml><?xml version="1.0" encoding="utf-8"?>
<sst xmlns="http://schemas.openxmlformats.org/spreadsheetml/2006/main" count="124" uniqueCount="80">
  <si>
    <t>（単位：円）</t>
    <rPh sb="1" eb="3">
      <t>タンイ</t>
    </rPh>
    <rPh sb="4" eb="5">
      <t>エン</t>
    </rPh>
    <phoneticPr fontId="4"/>
  </si>
  <si>
    <t>Ⅰ　一般正味財産増減の部</t>
    <rPh sb="2" eb="4">
      <t>イッパン</t>
    </rPh>
    <rPh sb="4" eb="6">
      <t>ショウミ</t>
    </rPh>
    <rPh sb="6" eb="8">
      <t>ザイサン</t>
    </rPh>
    <rPh sb="8" eb="10">
      <t>ゾウゲン</t>
    </rPh>
    <rPh sb="11" eb="12">
      <t>ブ</t>
    </rPh>
    <phoneticPr fontId="4"/>
  </si>
  <si>
    <t>１．経常増減の部</t>
    <rPh sb="4" eb="6">
      <t>ゾウゲン</t>
    </rPh>
    <rPh sb="7" eb="8">
      <t>ブ</t>
    </rPh>
    <phoneticPr fontId="4"/>
  </si>
  <si>
    <t>正会員受取会費</t>
  </si>
  <si>
    <t>賛助会員受取会費</t>
  </si>
  <si>
    <t>受取利息</t>
  </si>
  <si>
    <t>雑収益</t>
  </si>
  <si>
    <t>支払配分金</t>
    <rPh sb="0" eb="2">
      <t>シハライ</t>
    </rPh>
    <rPh sb="2" eb="4">
      <t>ハイブン</t>
    </rPh>
    <rPh sb="4" eb="5">
      <t>キン</t>
    </rPh>
    <phoneticPr fontId="4"/>
  </si>
  <si>
    <t>給料手当</t>
    <rPh sb="0" eb="2">
      <t>キュウリョウ</t>
    </rPh>
    <rPh sb="2" eb="4">
      <t>テア</t>
    </rPh>
    <phoneticPr fontId="4"/>
  </si>
  <si>
    <t>臨時雇賃金</t>
    <rPh sb="0" eb="2">
      <t>リンジ</t>
    </rPh>
    <rPh sb="2" eb="3">
      <t>ヤト</t>
    </rPh>
    <rPh sb="3" eb="5">
      <t>チンギン</t>
    </rPh>
    <phoneticPr fontId="4"/>
  </si>
  <si>
    <t>法定福利費</t>
    <rPh sb="0" eb="2">
      <t>ホウテイ</t>
    </rPh>
    <rPh sb="2" eb="4">
      <t>フクリ</t>
    </rPh>
    <rPh sb="4" eb="5">
      <t>ヒ</t>
    </rPh>
    <phoneticPr fontId="4"/>
  </si>
  <si>
    <t>退職給付費用</t>
    <rPh sb="0" eb="2">
      <t>タイショク</t>
    </rPh>
    <rPh sb="2" eb="4">
      <t>キュウフ</t>
    </rPh>
    <rPh sb="4" eb="6">
      <t>ヒヨウ</t>
    </rPh>
    <phoneticPr fontId="4"/>
  </si>
  <si>
    <t>福利厚生費</t>
    <rPh sb="0" eb="2">
      <t>フクリ</t>
    </rPh>
    <rPh sb="2" eb="5">
      <t>コウセイヒ</t>
    </rPh>
    <phoneticPr fontId="4"/>
  </si>
  <si>
    <t>会議費</t>
    <rPh sb="0" eb="3">
      <t>カイギヒ</t>
    </rPh>
    <phoneticPr fontId="4"/>
  </si>
  <si>
    <t>旅費交通費</t>
    <rPh sb="0" eb="2">
      <t>リョヒ</t>
    </rPh>
    <rPh sb="2" eb="5">
      <t>コウツウヒ</t>
    </rPh>
    <phoneticPr fontId="4"/>
  </si>
  <si>
    <t>通信運搬費</t>
    <rPh sb="0" eb="2">
      <t>ツウシン</t>
    </rPh>
    <rPh sb="2" eb="4">
      <t>ウンパン</t>
    </rPh>
    <rPh sb="4" eb="5">
      <t>ヒ</t>
    </rPh>
    <phoneticPr fontId="4"/>
  </si>
  <si>
    <t>消耗品費</t>
    <rPh sb="0" eb="2">
      <t>ショウモウ</t>
    </rPh>
    <rPh sb="2" eb="3">
      <t>ヒン</t>
    </rPh>
    <rPh sb="3" eb="4">
      <t>ヒ</t>
    </rPh>
    <phoneticPr fontId="4"/>
  </si>
  <si>
    <t>修繕費</t>
    <rPh sb="0" eb="3">
      <t>シュウゼンヒ</t>
    </rPh>
    <phoneticPr fontId="4"/>
  </si>
  <si>
    <t>賃借料</t>
    <rPh sb="0" eb="3">
      <t>チンシャクリョウ</t>
    </rPh>
    <phoneticPr fontId="4"/>
  </si>
  <si>
    <t>保険料</t>
    <rPh sb="0" eb="3">
      <t>ホケンリョウ</t>
    </rPh>
    <phoneticPr fontId="4"/>
  </si>
  <si>
    <t>諸謝金</t>
    <rPh sb="0" eb="1">
      <t>ショ</t>
    </rPh>
    <rPh sb="1" eb="3">
      <t>シャキン</t>
    </rPh>
    <phoneticPr fontId="4"/>
  </si>
  <si>
    <t>委託費</t>
    <rPh sb="0" eb="2">
      <t>イタク</t>
    </rPh>
    <rPh sb="2" eb="3">
      <t>ヒ</t>
    </rPh>
    <phoneticPr fontId="4"/>
  </si>
  <si>
    <t>教材費</t>
    <rPh sb="0" eb="3">
      <t>キョウザイヒ</t>
    </rPh>
    <phoneticPr fontId="4"/>
  </si>
  <si>
    <t>支払手数料</t>
    <rPh sb="0" eb="2">
      <t>シハライ</t>
    </rPh>
    <rPh sb="2" eb="5">
      <t>テスウリョウ</t>
    </rPh>
    <phoneticPr fontId="4"/>
  </si>
  <si>
    <t>雑費</t>
    <rPh sb="0" eb="2">
      <t>ザッピ</t>
    </rPh>
    <phoneticPr fontId="4"/>
  </si>
  <si>
    <t>事業費</t>
    <rPh sb="0" eb="3">
      <t>ジギョウヒ</t>
    </rPh>
    <phoneticPr fontId="4"/>
  </si>
  <si>
    <t>管理費</t>
    <rPh sb="0" eb="3">
      <t>カンリヒ</t>
    </rPh>
    <phoneticPr fontId="4"/>
  </si>
  <si>
    <t>（２）経常費用</t>
    <rPh sb="5" eb="7">
      <t>ヒヨウ</t>
    </rPh>
    <phoneticPr fontId="4"/>
  </si>
  <si>
    <t>支払材料費等</t>
    <rPh sb="0" eb="2">
      <t>シハライ</t>
    </rPh>
    <rPh sb="2" eb="5">
      <t>ザイリョウヒ</t>
    </rPh>
    <rPh sb="5" eb="6">
      <t>トウ</t>
    </rPh>
    <phoneticPr fontId="4"/>
  </si>
  <si>
    <t>（１）経常収益</t>
    <phoneticPr fontId="4"/>
  </si>
  <si>
    <t>講習管理費</t>
    <rPh sb="0" eb="2">
      <t>コウシュウ</t>
    </rPh>
    <rPh sb="2" eb="5">
      <t>カンリヒ</t>
    </rPh>
    <phoneticPr fontId="1"/>
  </si>
  <si>
    <t>訓練委託費</t>
    <rPh sb="0" eb="2">
      <t>クンレン</t>
    </rPh>
    <rPh sb="2" eb="4">
      <t>イタク</t>
    </rPh>
    <rPh sb="4" eb="5">
      <t>ヒ</t>
    </rPh>
    <phoneticPr fontId="1"/>
  </si>
  <si>
    <t>作業適応訓練費</t>
    <rPh sb="0" eb="2">
      <t>サギョウ</t>
    </rPh>
    <rPh sb="2" eb="4">
      <t>テキオウ</t>
    </rPh>
    <rPh sb="4" eb="6">
      <t>クンレン</t>
    </rPh>
    <rPh sb="6" eb="7">
      <t>ヒ</t>
    </rPh>
    <phoneticPr fontId="4"/>
  </si>
  <si>
    <t>受託事業収益</t>
  </si>
  <si>
    <t>受取配分金</t>
  </si>
  <si>
    <t>受取材料費等</t>
  </si>
  <si>
    <t>受取事務費</t>
  </si>
  <si>
    <t>独自事業収益</t>
  </si>
  <si>
    <t>労働者派遣事業等収益</t>
  </si>
  <si>
    <t>労働者派遣事業収益</t>
  </si>
  <si>
    <t>介護受託事業収益</t>
  </si>
  <si>
    <t>受取会費</t>
  </si>
  <si>
    <t>受取補助金等</t>
  </si>
  <si>
    <t>受取連合交付金</t>
  </si>
  <si>
    <t>受取市補助金</t>
  </si>
  <si>
    <t>特定資産運用益</t>
  </si>
  <si>
    <t>特定資産受取利息</t>
  </si>
  <si>
    <t>光熱水料</t>
    <rPh sb="0" eb="2">
      <t>コウネツ</t>
    </rPh>
    <rPh sb="2" eb="3">
      <t>ミズ</t>
    </rPh>
    <rPh sb="3" eb="4">
      <t>リョウ</t>
    </rPh>
    <phoneticPr fontId="4"/>
  </si>
  <si>
    <t>租税公課</t>
    <rPh sb="0" eb="2">
      <t>ソゼイ</t>
    </rPh>
    <rPh sb="2" eb="4">
      <t>コウカ</t>
    </rPh>
    <phoneticPr fontId="4"/>
  </si>
  <si>
    <t>支払負担金</t>
    <rPh sb="0" eb="2">
      <t>シハライ</t>
    </rPh>
    <rPh sb="2" eb="5">
      <t>フタンキン</t>
    </rPh>
    <phoneticPr fontId="4"/>
  </si>
  <si>
    <t>印刷製本費</t>
    <rPh sb="0" eb="2">
      <t>インサツ</t>
    </rPh>
    <rPh sb="2" eb="4">
      <t>セイホン</t>
    </rPh>
    <rPh sb="4" eb="5">
      <t>ヒ</t>
    </rPh>
    <phoneticPr fontId="1"/>
  </si>
  <si>
    <t>什器備品費</t>
    <rPh sb="0" eb="2">
      <t>ジュウキ</t>
    </rPh>
    <rPh sb="2" eb="4">
      <t>ビヒン</t>
    </rPh>
    <rPh sb="4" eb="5">
      <t>ヒ</t>
    </rPh>
    <phoneticPr fontId="1"/>
  </si>
  <si>
    <t>役員等旅費交通費</t>
    <phoneticPr fontId="1"/>
  </si>
  <si>
    <t>受取配分金</t>
    <phoneticPr fontId="1"/>
  </si>
  <si>
    <t>役員報酬</t>
    <rPh sb="0" eb="2">
      <t>ヤクイン</t>
    </rPh>
    <rPh sb="2" eb="4">
      <t>ホウシュウ</t>
    </rPh>
    <phoneticPr fontId="1"/>
  </si>
  <si>
    <t>　経常収益計</t>
    <phoneticPr fontId="4"/>
  </si>
  <si>
    <t>　経常費用計</t>
    <phoneticPr fontId="4"/>
  </si>
  <si>
    <t>　当期経常増減額</t>
    <phoneticPr fontId="1"/>
  </si>
  <si>
    <t>固定資産売却益</t>
    <rPh sb="0" eb="2">
      <t>コテイ</t>
    </rPh>
    <rPh sb="2" eb="4">
      <t>シサン</t>
    </rPh>
    <rPh sb="4" eb="6">
      <t>バイキャク</t>
    </rPh>
    <rPh sb="6" eb="7">
      <t>エキ</t>
    </rPh>
    <phoneticPr fontId="4"/>
  </si>
  <si>
    <t>経常外収益計</t>
    <rPh sb="0" eb="3">
      <t>ケイジョウガイ</t>
    </rPh>
    <rPh sb="3" eb="5">
      <t>シュウエキ</t>
    </rPh>
    <rPh sb="5" eb="6">
      <t>ケイ</t>
    </rPh>
    <phoneticPr fontId="1"/>
  </si>
  <si>
    <t>固定資産売却損</t>
    <rPh sb="0" eb="2">
      <t>コテイ</t>
    </rPh>
    <rPh sb="2" eb="4">
      <t>シサン</t>
    </rPh>
    <rPh sb="4" eb="6">
      <t>バイキャク</t>
    </rPh>
    <rPh sb="6" eb="7">
      <t>ソン</t>
    </rPh>
    <phoneticPr fontId="4"/>
  </si>
  <si>
    <t>経常外費用計</t>
    <rPh sb="0" eb="3">
      <t>ケイジョウガイ</t>
    </rPh>
    <rPh sb="3" eb="5">
      <t>ヒヨウ</t>
    </rPh>
    <rPh sb="5" eb="6">
      <t>ケイ</t>
    </rPh>
    <phoneticPr fontId="1"/>
  </si>
  <si>
    <t>　当期経常外増減額</t>
    <rPh sb="5" eb="6">
      <t>ソト</t>
    </rPh>
    <phoneticPr fontId="1"/>
  </si>
  <si>
    <t>（１）経常外収益</t>
    <rPh sb="5" eb="6">
      <t>ソト</t>
    </rPh>
    <rPh sb="6" eb="8">
      <t>シュウエキ</t>
    </rPh>
    <phoneticPr fontId="4"/>
  </si>
  <si>
    <t>（２）経常外費用</t>
    <rPh sb="5" eb="6">
      <t>ソト</t>
    </rPh>
    <rPh sb="6" eb="8">
      <t>ヒヨウ</t>
    </rPh>
    <phoneticPr fontId="4"/>
  </si>
  <si>
    <t>　当期一般正味財産増減額</t>
    <phoneticPr fontId="1"/>
  </si>
  <si>
    <t xml:space="preserve"> 　一般正味財産期首残高</t>
    <rPh sb="9" eb="10">
      <t>クビ</t>
    </rPh>
    <phoneticPr fontId="1"/>
  </si>
  <si>
    <t xml:space="preserve"> 　一般正味財産期末残高</t>
    <phoneticPr fontId="1"/>
  </si>
  <si>
    <t>2．経常外増減の部</t>
    <rPh sb="2" eb="4">
      <t>ケイジョウ</t>
    </rPh>
    <rPh sb="4" eb="5">
      <t>ガイ</t>
    </rPh>
    <rPh sb="5" eb="7">
      <t>ゾウゲン</t>
    </rPh>
    <rPh sb="8" eb="9">
      <t>ブ</t>
    </rPh>
    <phoneticPr fontId="4"/>
  </si>
  <si>
    <t>Ⅱ　指定正味財産増減の部</t>
    <phoneticPr fontId="1"/>
  </si>
  <si>
    <t>Ⅲ　正味財産期末残高</t>
    <phoneticPr fontId="1"/>
  </si>
  <si>
    <t>科　　　　　　　目</t>
    <phoneticPr fontId="4"/>
  </si>
  <si>
    <t>公益目的事業合計</t>
    <rPh sb="0" eb="2">
      <t>コウエキ</t>
    </rPh>
    <rPh sb="2" eb="4">
      <t>モクテキ</t>
    </rPh>
    <rPh sb="4" eb="6">
      <t>ジギョウ</t>
    </rPh>
    <rPh sb="6" eb="8">
      <t>ゴウケイ</t>
    </rPh>
    <phoneticPr fontId="1"/>
  </si>
  <si>
    <t>法人会計</t>
    <rPh sb="0" eb="2">
      <t>ホウジン</t>
    </rPh>
    <rPh sb="2" eb="4">
      <t>カイケイ</t>
    </rPh>
    <phoneticPr fontId="1"/>
  </si>
  <si>
    <t>合計</t>
    <rPh sb="0" eb="2">
      <t>ゴウケイ</t>
    </rPh>
    <phoneticPr fontId="4"/>
  </si>
  <si>
    <t>支払利息</t>
    <rPh sb="0" eb="2">
      <t>シハライ</t>
    </rPh>
    <rPh sb="2" eb="4">
      <t>リソク</t>
    </rPh>
    <phoneticPr fontId="1"/>
  </si>
  <si>
    <t>支払利息</t>
    <rPh sb="0" eb="2">
      <t>シハライ</t>
    </rPh>
    <rPh sb="2" eb="4">
      <t>リソク</t>
    </rPh>
    <phoneticPr fontId="1"/>
  </si>
  <si>
    <t>訪問介護保険利用者負担</t>
    <phoneticPr fontId="1"/>
  </si>
  <si>
    <t>令和４年度収支予算書内訳書</t>
    <rPh sb="0" eb="2">
      <t>レイワ</t>
    </rPh>
    <rPh sb="3" eb="5">
      <t>ネンド</t>
    </rPh>
    <rPh sb="5" eb="7">
      <t>シュウシ</t>
    </rPh>
    <rPh sb="7" eb="9">
      <t>ヨサン</t>
    </rPh>
    <rPh sb="8" eb="9">
      <t>サン</t>
    </rPh>
    <rPh sb="9" eb="10">
      <t>ショ</t>
    </rPh>
    <rPh sb="10" eb="12">
      <t>ウチワケ</t>
    </rPh>
    <rPh sb="12" eb="13">
      <t>ショ</t>
    </rPh>
    <phoneticPr fontId="4"/>
  </si>
  <si>
    <t>（令和４年４月１日～令和５年３月３１日まで）</t>
    <rPh sb="1" eb="3">
      <t>レイワ</t>
    </rPh>
    <rPh sb="4" eb="5">
      <t>ネン</t>
    </rPh>
    <rPh sb="5" eb="6">
      <t>ヘイネン</t>
    </rPh>
    <rPh sb="6" eb="7">
      <t>ツキ</t>
    </rPh>
    <rPh sb="8" eb="9">
      <t>ヒ</t>
    </rPh>
    <rPh sb="10" eb="12">
      <t>レイワ</t>
    </rPh>
    <rPh sb="13" eb="14">
      <t>ネン</t>
    </rPh>
    <rPh sb="15" eb="16">
      <t>ツキ</t>
    </rPh>
    <rPh sb="18" eb="19">
      <t>ヒ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</si>
</sst>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0;&quot;△ &quot;0"/>
  </numFmts>
  <fonts count="13" x14ac:knownFonts="1"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6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11"/>
      <color rgb="FFFF0000"/>
      <name val="ＭＳ Ｐ明朝"/>
      <family val="1"/>
      <charset val="128"/>
    </font>
    <font>
      <sz val="11"/>
      <color rgb="FFFF0000"/>
      <name val="ＭＳ 明朝"/>
      <family val="1"/>
      <charset val="128"/>
    </font>
    <font>
      <b/>
      <sz val="10"/>
      <name val="ＭＳ Ｐ明朝"/>
      <family val="1"/>
      <charset val="128"/>
    </font>
    <font>
      <b/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164">
    <xf numFmtId="0" fontId="0" fillId="0" borderId="0" xfId="0"/>
    <xf numFmtId="0" fontId="2" fillId="0" borderId="0" xfId="2" applyFont="1">
      <alignment vertical="center"/>
    </xf>
    <xf numFmtId="0" fontId="2" fillId="0" borderId="0" xfId="2" applyFont="1" applyFill="1">
      <alignment vertical="center"/>
    </xf>
    <xf numFmtId="176" fontId="2" fillId="0" borderId="0" xfId="2" applyNumberFormat="1" applyFont="1">
      <alignment vertical="center"/>
    </xf>
    <xf numFmtId="0" fontId="5" fillId="0" borderId="0" xfId="0" applyFont="1" applyAlignment="1">
      <alignment horizontal="right" vertical="center"/>
    </xf>
    <xf numFmtId="0" fontId="5" fillId="2" borderId="10" xfId="2" applyFont="1" applyFill="1" applyBorder="1" applyAlignment="1">
      <alignment horizontal="right" vertical="center"/>
    </xf>
    <xf numFmtId="0" fontId="5" fillId="2" borderId="1" xfId="2" applyFont="1" applyFill="1" applyBorder="1" applyAlignment="1">
      <alignment horizontal="right" vertical="center"/>
    </xf>
    <xf numFmtId="3" fontId="5" fillId="2" borderId="1" xfId="2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horizontal="right" vertical="center" shrinkToFit="1"/>
    </xf>
    <xf numFmtId="0" fontId="5" fillId="2" borderId="7" xfId="2" applyFont="1" applyFill="1" applyBorder="1" applyAlignment="1">
      <alignment horizontal="right" vertical="center"/>
    </xf>
    <xf numFmtId="176" fontId="5" fillId="2" borderId="10" xfId="1" applyNumberFormat="1" applyFont="1" applyFill="1" applyBorder="1" applyAlignment="1">
      <alignment horizontal="right" vertical="center" shrinkToFit="1"/>
    </xf>
    <xf numFmtId="176" fontId="5" fillId="2" borderId="7" xfId="1" applyNumberFormat="1" applyFont="1" applyFill="1" applyBorder="1" applyAlignment="1">
      <alignment horizontal="right" vertical="center" shrinkToFit="1"/>
    </xf>
    <xf numFmtId="0" fontId="5" fillId="2" borderId="5" xfId="2" applyFont="1" applyFill="1" applyBorder="1" applyAlignment="1">
      <alignment vertical="center" shrinkToFit="1"/>
    </xf>
    <xf numFmtId="0" fontId="5" fillId="2" borderId="12" xfId="2" applyFont="1" applyFill="1" applyBorder="1" applyAlignment="1">
      <alignment vertical="center" shrinkToFit="1"/>
    </xf>
    <xf numFmtId="176" fontId="5" fillId="2" borderId="7" xfId="2" applyNumberFormat="1" applyFont="1" applyFill="1" applyBorder="1" applyAlignment="1">
      <alignment vertical="center"/>
    </xf>
    <xf numFmtId="0" fontId="5" fillId="0" borderId="7" xfId="2" applyFont="1" applyBorder="1" applyAlignment="1">
      <alignment vertical="center"/>
    </xf>
    <xf numFmtId="0" fontId="5" fillId="0" borderId="7" xfId="2" applyFont="1" applyFill="1" applyBorder="1" applyAlignment="1">
      <alignment vertical="center"/>
    </xf>
    <xf numFmtId="176" fontId="5" fillId="0" borderId="7" xfId="2" applyNumberFormat="1" applyFont="1" applyBorder="1" applyAlignment="1">
      <alignment vertical="center"/>
    </xf>
    <xf numFmtId="3" fontId="5" fillId="0" borderId="1" xfId="2" applyNumberFormat="1" applyFont="1" applyFill="1" applyBorder="1" applyAlignment="1">
      <alignment vertical="center"/>
    </xf>
    <xf numFmtId="3" fontId="5" fillId="0" borderId="16" xfId="2" applyNumberFormat="1" applyFont="1" applyFill="1" applyBorder="1" applyAlignment="1">
      <alignment vertical="center"/>
    </xf>
    <xf numFmtId="3" fontId="5" fillId="0" borderId="13" xfId="2" applyNumberFormat="1" applyFont="1" applyFill="1" applyBorder="1" applyAlignment="1">
      <alignment vertical="center"/>
    </xf>
    <xf numFmtId="3" fontId="5" fillId="0" borderId="7" xfId="2" applyNumberFormat="1" applyFont="1" applyFill="1" applyBorder="1" applyAlignment="1">
      <alignment vertical="center"/>
    </xf>
    <xf numFmtId="0" fontId="5" fillId="2" borderId="8" xfId="2" applyFont="1" applyFill="1" applyBorder="1" applyAlignment="1">
      <alignment vertical="center" shrinkToFit="1"/>
    </xf>
    <xf numFmtId="0" fontId="5" fillId="2" borderId="4" xfId="2" applyFont="1" applyFill="1" applyBorder="1" applyAlignment="1">
      <alignment vertical="center" shrinkToFit="1"/>
    </xf>
    <xf numFmtId="0" fontId="5" fillId="2" borderId="9" xfId="2" applyFont="1" applyFill="1" applyBorder="1" applyAlignment="1">
      <alignment vertical="center" shrinkToFit="1"/>
    </xf>
    <xf numFmtId="0" fontId="5" fillId="2" borderId="11" xfId="2" applyFont="1" applyFill="1" applyBorder="1" applyAlignment="1">
      <alignment vertical="center" shrinkToFit="1"/>
    </xf>
    <xf numFmtId="0" fontId="5" fillId="0" borderId="2" xfId="2" applyFont="1" applyBorder="1" applyAlignment="1">
      <alignment vertical="center" shrinkToFit="1"/>
    </xf>
    <xf numFmtId="0" fontId="5" fillId="0" borderId="0" xfId="2" applyFont="1" applyBorder="1" applyAlignment="1">
      <alignment vertical="center" shrinkToFit="1"/>
    </xf>
    <xf numFmtId="0" fontId="5" fillId="0" borderId="0" xfId="2" applyFont="1" applyFill="1" applyBorder="1" applyAlignment="1">
      <alignment vertical="center" shrinkToFit="1"/>
    </xf>
    <xf numFmtId="0" fontId="5" fillId="0" borderId="8" xfId="2" applyFont="1" applyBorder="1" applyAlignment="1">
      <alignment vertical="center" shrinkToFit="1"/>
    </xf>
    <xf numFmtId="0" fontId="5" fillId="0" borderId="9" xfId="2" applyFont="1" applyBorder="1" applyAlignment="1">
      <alignment vertical="center" shrinkToFit="1"/>
    </xf>
    <xf numFmtId="0" fontId="5" fillId="0" borderId="5" xfId="2" applyFont="1" applyBorder="1" applyAlignment="1">
      <alignment vertical="center" shrinkToFit="1"/>
    </xf>
    <xf numFmtId="0" fontId="5" fillId="0" borderId="5" xfId="2" applyFont="1" applyFill="1" applyBorder="1" applyAlignment="1">
      <alignment vertical="center" shrinkToFit="1"/>
    </xf>
    <xf numFmtId="0" fontId="5" fillId="0" borderId="9" xfId="2" applyFont="1" applyFill="1" applyBorder="1" applyAlignment="1">
      <alignment vertical="center" shrinkToFit="1"/>
    </xf>
    <xf numFmtId="3" fontId="5" fillId="0" borderId="6" xfId="2" applyNumberFormat="1" applyFont="1" applyFill="1" applyBorder="1" applyAlignment="1">
      <alignment vertical="center"/>
    </xf>
    <xf numFmtId="0" fontId="2" fillId="0" borderId="0" xfId="2" applyFont="1" applyBorder="1">
      <alignment vertical="center"/>
    </xf>
    <xf numFmtId="0" fontId="5" fillId="0" borderId="0" xfId="2" applyFont="1" applyFill="1" applyBorder="1" applyAlignment="1">
      <alignment horizontal="center" vertical="center" shrinkToFit="1"/>
    </xf>
    <xf numFmtId="0" fontId="5" fillId="0" borderId="0" xfId="2" applyFont="1" applyBorder="1" applyAlignment="1">
      <alignment horizontal="left" vertical="center" shrinkToFit="1"/>
    </xf>
    <xf numFmtId="0" fontId="5" fillId="0" borderId="22" xfId="2" applyFont="1" applyFill="1" applyBorder="1" applyAlignment="1">
      <alignment horizontal="center" vertical="center" shrinkToFit="1"/>
    </xf>
    <xf numFmtId="3" fontId="5" fillId="0" borderId="22" xfId="2" applyNumberFormat="1" applyFont="1" applyFill="1" applyBorder="1" applyAlignment="1">
      <alignment horizontal="right" vertical="center"/>
    </xf>
    <xf numFmtId="3" fontId="5" fillId="0" borderId="0" xfId="2" applyNumberFormat="1" applyFont="1" applyFill="1" applyBorder="1" applyAlignment="1">
      <alignment horizontal="right" vertical="center"/>
    </xf>
    <xf numFmtId="0" fontId="5" fillId="0" borderId="0" xfId="2" applyFont="1" applyBorder="1" applyAlignment="1">
      <alignment vertical="center"/>
    </xf>
    <xf numFmtId="176" fontId="5" fillId="0" borderId="0" xfId="2" applyNumberFormat="1" applyFont="1" applyBorder="1" applyAlignment="1">
      <alignment vertical="center"/>
    </xf>
    <xf numFmtId="0" fontId="5" fillId="0" borderId="0" xfId="2" applyFont="1" applyFill="1" applyBorder="1" applyAlignment="1">
      <alignment vertical="center"/>
    </xf>
    <xf numFmtId="0" fontId="5" fillId="0" borderId="16" xfId="2" applyFont="1" applyBorder="1" applyAlignment="1">
      <alignment vertical="center" shrinkToFit="1"/>
    </xf>
    <xf numFmtId="0" fontId="5" fillId="2" borderId="20" xfId="2" applyFont="1" applyFill="1" applyBorder="1" applyAlignment="1">
      <alignment vertical="center" shrinkToFit="1"/>
    </xf>
    <xf numFmtId="0" fontId="5" fillId="2" borderId="21" xfId="2" applyFont="1" applyFill="1" applyBorder="1" applyAlignment="1">
      <alignment vertical="center" shrinkToFit="1"/>
    </xf>
    <xf numFmtId="3" fontId="5" fillId="2" borderId="17" xfId="2" applyNumberFormat="1" applyFont="1" applyFill="1" applyBorder="1" applyAlignment="1">
      <alignment horizontal="right" vertical="center"/>
    </xf>
    <xf numFmtId="0" fontId="5" fillId="0" borderId="19" xfId="2" applyFont="1" applyBorder="1" applyAlignment="1">
      <alignment vertical="center" shrinkToFit="1"/>
    </xf>
    <xf numFmtId="0" fontId="5" fillId="0" borderId="13" xfId="2" applyFont="1" applyBorder="1" applyAlignment="1">
      <alignment vertical="center" shrinkToFit="1"/>
    </xf>
    <xf numFmtId="3" fontId="5" fillId="0" borderId="19" xfId="2" applyNumberFormat="1" applyFont="1" applyFill="1" applyBorder="1" applyAlignment="1">
      <alignment vertical="center"/>
    </xf>
    <xf numFmtId="0" fontId="5" fillId="0" borderId="6" xfId="2" applyFont="1" applyBorder="1" applyAlignment="1">
      <alignment vertical="center" shrinkToFit="1"/>
    </xf>
    <xf numFmtId="0" fontId="5" fillId="2" borderId="19" xfId="2" applyFont="1" applyFill="1" applyBorder="1" applyAlignment="1">
      <alignment vertical="center" shrinkToFit="1"/>
    </xf>
    <xf numFmtId="177" fontId="5" fillId="2" borderId="10" xfId="2" applyNumberFormat="1" applyFont="1" applyFill="1" applyBorder="1" applyAlignment="1">
      <alignment vertical="center"/>
    </xf>
    <xf numFmtId="177" fontId="5" fillId="2" borderId="1" xfId="2" applyNumberFormat="1" applyFont="1" applyFill="1" applyBorder="1" applyAlignment="1">
      <alignment vertical="center"/>
    </xf>
    <xf numFmtId="176" fontId="5" fillId="2" borderId="1" xfId="2" applyNumberFormat="1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176" fontId="8" fillId="0" borderId="0" xfId="0" applyNumberFormat="1" applyFont="1" applyAlignment="1">
      <alignment vertical="center"/>
    </xf>
    <xf numFmtId="0" fontId="6" fillId="2" borderId="8" xfId="2" applyFont="1" applyFill="1" applyBorder="1" applyAlignment="1">
      <alignment vertical="center" shrinkToFit="1"/>
    </xf>
    <xf numFmtId="0" fontId="6" fillId="2" borderId="4" xfId="2" applyFont="1" applyFill="1" applyBorder="1" applyAlignment="1">
      <alignment vertical="center" shrinkToFit="1"/>
    </xf>
    <xf numFmtId="0" fontId="6" fillId="2" borderId="9" xfId="2" applyFont="1" applyFill="1" applyBorder="1" applyAlignment="1">
      <alignment vertical="center" shrinkToFit="1"/>
    </xf>
    <xf numFmtId="0" fontId="6" fillId="0" borderId="8" xfId="2" applyFont="1" applyBorder="1" applyAlignment="1">
      <alignment vertical="center" shrinkToFit="1"/>
    </xf>
    <xf numFmtId="0" fontId="6" fillId="0" borderId="9" xfId="2" applyFont="1" applyBorder="1" applyAlignment="1">
      <alignment vertical="center" shrinkToFit="1"/>
    </xf>
    <xf numFmtId="3" fontId="6" fillId="2" borderId="1" xfId="2" applyNumberFormat="1" applyFont="1" applyFill="1" applyBorder="1" applyAlignment="1">
      <alignment horizontal="right" vertical="center"/>
    </xf>
    <xf numFmtId="176" fontId="6" fillId="2" borderId="1" xfId="2" applyNumberFormat="1" applyFont="1" applyFill="1" applyBorder="1" applyAlignment="1">
      <alignment horizontal="right" vertical="center"/>
    </xf>
    <xf numFmtId="176" fontId="6" fillId="2" borderId="7" xfId="2" applyNumberFormat="1" applyFont="1" applyFill="1" applyBorder="1" applyAlignment="1">
      <alignment horizontal="right" vertical="center"/>
    </xf>
    <xf numFmtId="3" fontId="6" fillId="0" borderId="1" xfId="2" applyNumberFormat="1" applyFont="1" applyFill="1" applyBorder="1" applyAlignment="1">
      <alignment vertical="center"/>
    </xf>
    <xf numFmtId="3" fontId="6" fillId="0" borderId="18" xfId="2" applyNumberFormat="1" applyFont="1" applyFill="1" applyBorder="1" applyAlignment="1">
      <alignment vertical="center"/>
    </xf>
    <xf numFmtId="176" fontId="6" fillId="2" borderId="18" xfId="2" applyNumberFormat="1" applyFont="1" applyFill="1" applyBorder="1" applyAlignment="1">
      <alignment horizontal="right" vertical="center"/>
    </xf>
    <xf numFmtId="3" fontId="6" fillId="0" borderId="18" xfId="2" applyNumberFormat="1" applyFont="1" applyFill="1" applyBorder="1" applyAlignment="1">
      <alignment horizontal="right" vertical="center"/>
    </xf>
    <xf numFmtId="0" fontId="9" fillId="0" borderId="2" xfId="2" applyFont="1" applyBorder="1" applyAlignment="1">
      <alignment vertical="center" shrinkToFit="1"/>
    </xf>
    <xf numFmtId="0" fontId="9" fillId="0" borderId="0" xfId="2" applyFont="1" applyBorder="1" applyAlignment="1">
      <alignment vertical="center" shrinkToFit="1"/>
    </xf>
    <xf numFmtId="0" fontId="9" fillId="0" borderId="0" xfId="2" applyFont="1" applyFill="1" applyBorder="1" applyAlignment="1">
      <alignment vertical="center" shrinkToFit="1"/>
    </xf>
    <xf numFmtId="0" fontId="10" fillId="0" borderId="0" xfId="2" applyFont="1">
      <alignment vertical="center"/>
    </xf>
    <xf numFmtId="0" fontId="9" fillId="0" borderId="8" xfId="2" applyFont="1" applyBorder="1" applyAlignment="1">
      <alignment vertical="center" shrinkToFit="1"/>
    </xf>
    <xf numFmtId="0" fontId="9" fillId="0" borderId="9" xfId="2" applyFont="1" applyBorder="1" applyAlignment="1">
      <alignment vertical="center" shrinkToFit="1"/>
    </xf>
    <xf numFmtId="0" fontId="9" fillId="0" borderId="9" xfId="2" applyFont="1" applyFill="1" applyBorder="1" applyAlignment="1">
      <alignment vertical="center" shrinkToFit="1"/>
    </xf>
    <xf numFmtId="0" fontId="9" fillId="0" borderId="4" xfId="2" applyFont="1" applyBorder="1" applyAlignment="1">
      <alignment vertical="center" shrinkToFit="1"/>
    </xf>
    <xf numFmtId="0" fontId="9" fillId="0" borderId="5" xfId="2" applyFont="1" applyBorder="1" applyAlignment="1">
      <alignment vertical="center" shrinkToFit="1"/>
    </xf>
    <xf numFmtId="0" fontId="9" fillId="0" borderId="5" xfId="2" applyFont="1" applyFill="1" applyBorder="1" applyAlignment="1">
      <alignment vertical="center" shrinkToFit="1"/>
    </xf>
    <xf numFmtId="176" fontId="6" fillId="0" borderId="18" xfId="2" applyNumberFormat="1" applyFont="1" applyFill="1" applyBorder="1" applyAlignment="1">
      <alignment vertical="center"/>
    </xf>
    <xf numFmtId="0" fontId="6" fillId="0" borderId="15" xfId="2" applyFont="1" applyBorder="1" applyAlignment="1">
      <alignment horizontal="left" vertical="center" shrinkToFit="1"/>
    </xf>
    <xf numFmtId="0" fontId="5" fillId="0" borderId="0" xfId="0" applyFont="1" applyAlignment="1">
      <alignment horizontal="center" vertical="center"/>
    </xf>
    <xf numFmtId="0" fontId="6" fillId="0" borderId="0" xfId="2" applyFont="1" applyBorder="1" applyAlignment="1">
      <alignment horizontal="left" vertical="center" shrinkToFit="1"/>
    </xf>
    <xf numFmtId="176" fontId="6" fillId="0" borderId="7" xfId="2" applyNumberFormat="1" applyFont="1" applyFill="1" applyBorder="1" applyAlignment="1">
      <alignment vertical="center"/>
    </xf>
    <xf numFmtId="176" fontId="6" fillId="0" borderId="1" xfId="2" applyNumberFormat="1" applyFont="1" applyFill="1" applyBorder="1" applyAlignment="1">
      <alignment vertical="center"/>
    </xf>
    <xf numFmtId="177" fontId="5" fillId="2" borderId="7" xfId="2" applyNumberFormat="1" applyFont="1" applyFill="1" applyBorder="1" applyAlignment="1">
      <alignment vertical="center"/>
    </xf>
    <xf numFmtId="0" fontId="6" fillId="2" borderId="4" xfId="2" applyFont="1" applyFill="1" applyBorder="1" applyAlignment="1">
      <alignment horizontal="left" vertical="center" shrinkToFit="1"/>
    </xf>
    <xf numFmtId="0" fontId="5" fillId="2" borderId="6" xfId="2" applyFont="1" applyFill="1" applyBorder="1" applyAlignment="1">
      <alignment horizontal="right" vertical="center"/>
    </xf>
    <xf numFmtId="176" fontId="6" fillId="0" borderId="6" xfId="2" applyNumberFormat="1" applyFont="1" applyFill="1" applyBorder="1" applyAlignment="1">
      <alignment vertical="center"/>
    </xf>
    <xf numFmtId="176" fontId="6" fillId="0" borderId="19" xfId="2" applyNumberFormat="1" applyFont="1" applyFill="1" applyBorder="1" applyAlignment="1">
      <alignment vertical="center"/>
    </xf>
    <xf numFmtId="0" fontId="6" fillId="2" borderId="26" xfId="2" applyFont="1" applyFill="1" applyBorder="1" applyAlignment="1">
      <alignment vertical="center" shrinkToFit="1"/>
    </xf>
    <xf numFmtId="0" fontId="6" fillId="0" borderId="25" xfId="2" applyFont="1" applyBorder="1" applyAlignment="1">
      <alignment horizontal="left" vertical="center" shrinkToFit="1"/>
    </xf>
    <xf numFmtId="0" fontId="6" fillId="0" borderId="8" xfId="2" applyFont="1" applyBorder="1" applyAlignment="1">
      <alignment horizontal="left" vertical="center" shrinkToFit="1"/>
    </xf>
    <xf numFmtId="0" fontId="6" fillId="2" borderId="8" xfId="2" applyFont="1" applyFill="1" applyBorder="1" applyAlignment="1">
      <alignment horizontal="left" vertical="center" shrinkToFit="1"/>
    </xf>
    <xf numFmtId="176" fontId="6" fillId="0" borderId="0" xfId="2" applyNumberFormat="1" applyFont="1" applyFill="1" applyBorder="1" applyAlignment="1">
      <alignment vertical="center"/>
    </xf>
    <xf numFmtId="176" fontId="6" fillId="2" borderId="0" xfId="2" applyNumberFormat="1" applyFont="1" applyFill="1" applyBorder="1" applyAlignment="1">
      <alignment horizontal="right" vertical="center"/>
    </xf>
    <xf numFmtId="176" fontId="6" fillId="0" borderId="10" xfId="2" applyNumberFormat="1" applyFont="1" applyFill="1" applyBorder="1" applyAlignment="1">
      <alignment vertical="center"/>
    </xf>
    <xf numFmtId="176" fontId="6" fillId="2" borderId="7" xfId="1" applyNumberFormat="1" applyFont="1" applyFill="1" applyBorder="1" applyAlignment="1">
      <alignment horizontal="right" vertical="center" shrinkToFit="1"/>
    </xf>
    <xf numFmtId="3" fontId="5" fillId="0" borderId="23" xfId="2" applyNumberFormat="1" applyFont="1" applyFill="1" applyBorder="1" applyAlignment="1">
      <alignment vertical="center"/>
    </xf>
    <xf numFmtId="176" fontId="5" fillId="2" borderId="3" xfId="2" applyNumberFormat="1" applyFont="1" applyFill="1" applyBorder="1" applyAlignment="1">
      <alignment horizontal="right" vertical="center"/>
    </xf>
    <xf numFmtId="0" fontId="5" fillId="0" borderId="29" xfId="2" applyFont="1" applyBorder="1" applyAlignment="1">
      <alignment vertical="center" shrinkToFit="1"/>
    </xf>
    <xf numFmtId="0" fontId="9" fillId="0" borderId="12" xfId="2" applyFont="1" applyBorder="1" applyAlignment="1">
      <alignment vertical="center" shrinkToFit="1"/>
    </xf>
    <xf numFmtId="0" fontId="9" fillId="0" borderId="12" xfId="2" applyFont="1" applyFill="1" applyBorder="1" applyAlignment="1">
      <alignment vertical="center" shrinkToFit="1"/>
    </xf>
    <xf numFmtId="3" fontId="5" fillId="0" borderId="10" xfId="2" applyNumberFormat="1" applyFont="1" applyFill="1" applyBorder="1" applyAlignment="1">
      <alignment vertical="center"/>
    </xf>
    <xf numFmtId="176" fontId="5" fillId="2" borderId="10" xfId="2" applyNumberFormat="1" applyFont="1" applyFill="1" applyBorder="1" applyAlignment="1">
      <alignment horizontal="right" vertical="center"/>
    </xf>
    <xf numFmtId="176" fontId="5" fillId="2" borderId="7" xfId="2" applyNumberFormat="1" applyFont="1" applyFill="1" applyBorder="1" applyAlignment="1">
      <alignment horizontal="right" vertical="center"/>
    </xf>
    <xf numFmtId="0" fontId="6" fillId="0" borderId="14" xfId="2" applyFont="1" applyBorder="1" applyAlignment="1">
      <alignment vertical="center" shrinkToFit="1"/>
    </xf>
    <xf numFmtId="0" fontId="6" fillId="0" borderId="15" xfId="2" applyFont="1" applyBorder="1" applyAlignment="1">
      <alignment vertical="center" shrinkToFit="1"/>
    </xf>
    <xf numFmtId="3" fontId="6" fillId="0" borderId="24" xfId="2" applyNumberFormat="1" applyFont="1" applyFill="1" applyBorder="1" applyAlignment="1">
      <alignment vertical="center"/>
    </xf>
    <xf numFmtId="176" fontId="6" fillId="2" borderId="30" xfId="2" applyNumberFormat="1" applyFont="1" applyFill="1" applyBorder="1" applyAlignment="1">
      <alignment horizontal="right" vertical="center"/>
    </xf>
    <xf numFmtId="3" fontId="6" fillId="0" borderId="1" xfId="2" applyNumberFormat="1" applyFont="1" applyBorder="1">
      <alignment vertical="center"/>
    </xf>
    <xf numFmtId="3" fontId="5" fillId="0" borderId="1" xfId="2" applyNumberFormat="1" applyFont="1" applyBorder="1">
      <alignment vertical="center"/>
    </xf>
    <xf numFmtId="3" fontId="5" fillId="2" borderId="1" xfId="2" applyNumberFormat="1" applyFont="1" applyFill="1" applyBorder="1">
      <alignment vertical="center"/>
    </xf>
    <xf numFmtId="3" fontId="5" fillId="0" borderId="19" xfId="2" applyNumberFormat="1" applyFont="1" applyBorder="1">
      <alignment vertical="center"/>
    </xf>
    <xf numFmtId="3" fontId="5" fillId="0" borderId="16" xfId="2" applyNumberFormat="1" applyFont="1" applyBorder="1">
      <alignment vertical="center"/>
    </xf>
    <xf numFmtId="3" fontId="5" fillId="0" borderId="3" xfId="2" applyNumberFormat="1" applyFont="1" applyBorder="1">
      <alignment vertical="center"/>
    </xf>
    <xf numFmtId="3" fontId="5" fillId="0" borderId="6" xfId="2" applyNumberFormat="1" applyFont="1" applyBorder="1">
      <alignment vertical="center"/>
    </xf>
    <xf numFmtId="3" fontId="12" fillId="0" borderId="18" xfId="2" applyNumberFormat="1" applyFont="1" applyBorder="1">
      <alignment vertical="center"/>
    </xf>
    <xf numFmtId="176" fontId="6" fillId="0" borderId="1" xfId="2" applyNumberFormat="1" applyFont="1" applyBorder="1">
      <alignment vertical="center"/>
    </xf>
    <xf numFmtId="176" fontId="6" fillId="0" borderId="18" xfId="2" applyNumberFormat="1" applyFont="1" applyBorder="1">
      <alignment vertical="center"/>
    </xf>
    <xf numFmtId="3" fontId="2" fillId="0" borderId="0" xfId="2" applyNumberFormat="1" applyFont="1">
      <alignment vertical="center"/>
    </xf>
    <xf numFmtId="0" fontId="6" fillId="0" borderId="22" xfId="2" applyFont="1" applyBorder="1" applyAlignment="1">
      <alignment horizontal="left" vertical="center" shrinkToFit="1"/>
    </xf>
    <xf numFmtId="0" fontId="6" fillId="0" borderId="0" xfId="2" applyFont="1" applyBorder="1" applyAlignment="1">
      <alignment horizontal="left" vertical="center" shrinkToFit="1"/>
    </xf>
    <xf numFmtId="0" fontId="6" fillId="0" borderId="8" xfId="2" applyFont="1" applyBorder="1" applyAlignment="1">
      <alignment horizontal="left" vertical="center" shrinkToFit="1"/>
    </xf>
    <xf numFmtId="0" fontId="6" fillId="0" borderId="9" xfId="2" applyFont="1" applyBorder="1" applyAlignment="1">
      <alignment horizontal="left" vertical="center" shrinkToFit="1"/>
    </xf>
    <xf numFmtId="0" fontId="6" fillId="0" borderId="19" xfId="2" applyFont="1" applyBorder="1" applyAlignment="1">
      <alignment horizontal="left" vertical="center" shrinkToFit="1"/>
    </xf>
    <xf numFmtId="0" fontId="6" fillId="2" borderId="9" xfId="2" applyFont="1" applyFill="1" applyBorder="1" applyAlignment="1">
      <alignment horizontal="left" vertical="center" shrinkToFit="1"/>
    </xf>
    <xf numFmtId="0" fontId="6" fillId="2" borderId="5" xfId="2" applyFont="1" applyFill="1" applyBorder="1" applyAlignment="1">
      <alignment horizontal="left" vertical="center" shrinkToFit="1"/>
    </xf>
    <xf numFmtId="0" fontId="6" fillId="2" borderId="19" xfId="2" applyFont="1" applyFill="1" applyBorder="1" applyAlignment="1">
      <alignment horizontal="left" vertical="center" shrinkToFit="1"/>
    </xf>
    <xf numFmtId="0" fontId="6" fillId="0" borderId="14" xfId="2" applyFont="1" applyBorder="1" applyAlignment="1">
      <alignment horizontal="left" vertical="center" shrinkToFit="1"/>
    </xf>
    <xf numFmtId="0" fontId="6" fillId="0" borderId="15" xfId="2" applyFont="1" applyBorder="1" applyAlignment="1">
      <alignment horizontal="left" vertical="center" shrinkToFit="1"/>
    </xf>
    <xf numFmtId="0" fontId="6" fillId="0" borderId="24" xfId="2" applyFont="1" applyBorder="1" applyAlignment="1">
      <alignment horizontal="left" vertical="center" shrinkToFit="1"/>
    </xf>
    <xf numFmtId="0" fontId="6" fillId="0" borderId="11" xfId="2" applyFont="1" applyBorder="1" applyAlignment="1">
      <alignment horizontal="left" vertical="center" shrinkToFit="1"/>
    </xf>
    <xf numFmtId="0" fontId="6" fillId="0" borderId="12" xfId="2" applyFont="1" applyBorder="1" applyAlignment="1">
      <alignment horizontal="left" vertical="center" shrinkToFit="1"/>
    </xf>
    <xf numFmtId="0" fontId="6" fillId="0" borderId="13" xfId="2" applyFont="1" applyBorder="1" applyAlignment="1">
      <alignment horizontal="left" vertical="center" shrinkToFit="1"/>
    </xf>
    <xf numFmtId="0" fontId="6" fillId="2" borderId="27" xfId="2" applyFont="1" applyFill="1" applyBorder="1" applyAlignment="1">
      <alignment horizontal="left" vertical="center" shrinkToFit="1"/>
    </xf>
    <xf numFmtId="0" fontId="6" fillId="2" borderId="28" xfId="2" applyFont="1" applyFill="1" applyBorder="1" applyAlignment="1">
      <alignment horizontal="left" vertical="center" shrinkToFit="1"/>
    </xf>
    <xf numFmtId="0" fontId="6" fillId="0" borderId="6" xfId="2" applyFont="1" applyBorder="1" applyAlignment="1">
      <alignment horizontal="left" vertical="center" shrinkToFit="1"/>
    </xf>
    <xf numFmtId="0" fontId="6" fillId="0" borderId="14" xfId="2" applyFont="1" applyFill="1" applyBorder="1" applyAlignment="1">
      <alignment horizontal="left" vertical="center" shrinkToFit="1"/>
    </xf>
    <xf numFmtId="0" fontId="6" fillId="0" borderId="15" xfId="2" applyFont="1" applyFill="1" applyBorder="1" applyAlignment="1">
      <alignment horizontal="left" vertical="center" shrinkToFit="1"/>
    </xf>
    <xf numFmtId="0" fontId="6" fillId="0" borderId="24" xfId="2" applyFont="1" applyFill="1" applyBorder="1" applyAlignment="1">
      <alignment horizontal="left" vertical="center" shrinkToFit="1"/>
    </xf>
    <xf numFmtId="0" fontId="6" fillId="0" borderId="5" xfId="2" applyFont="1" applyBorder="1" applyAlignment="1">
      <alignment horizontal="left" vertical="center" shrinkToFit="1"/>
    </xf>
    <xf numFmtId="0" fontId="6" fillId="2" borderId="11" xfId="2" applyFont="1" applyFill="1" applyBorder="1" applyAlignment="1">
      <alignment horizontal="center" vertical="center"/>
    </xf>
    <xf numFmtId="0" fontId="6" fillId="2" borderId="12" xfId="2" applyFont="1" applyFill="1" applyBorder="1" applyAlignment="1">
      <alignment horizontal="center" vertical="center"/>
    </xf>
    <xf numFmtId="0" fontId="6" fillId="2" borderId="13" xfId="2" applyFont="1" applyFill="1" applyBorder="1" applyAlignment="1">
      <alignment horizontal="center" vertical="center"/>
    </xf>
    <xf numFmtId="0" fontId="6" fillId="2" borderId="4" xfId="2" applyFont="1" applyFill="1" applyBorder="1" applyAlignment="1">
      <alignment horizontal="center" vertical="center"/>
    </xf>
    <xf numFmtId="0" fontId="6" fillId="2" borderId="5" xfId="2" applyFont="1" applyFill="1" applyBorder="1" applyAlignment="1">
      <alignment horizontal="center" vertical="center"/>
    </xf>
    <xf numFmtId="0" fontId="6" fillId="2" borderId="6" xfId="2" applyFont="1" applyFill="1" applyBorder="1" applyAlignment="1">
      <alignment horizontal="center" vertical="center"/>
    </xf>
    <xf numFmtId="0" fontId="6" fillId="0" borderId="9" xfId="2" applyFont="1" applyFill="1" applyBorder="1" applyAlignment="1">
      <alignment horizontal="left" vertical="center" shrinkToFit="1"/>
    </xf>
    <xf numFmtId="0" fontId="7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2" borderId="11" xfId="2" applyFont="1" applyFill="1" applyBorder="1" applyAlignment="1">
      <alignment horizontal="left" vertical="center" shrinkToFit="1"/>
    </xf>
    <xf numFmtId="0" fontId="6" fillId="2" borderId="12" xfId="2" applyFont="1" applyFill="1" applyBorder="1" applyAlignment="1">
      <alignment horizontal="left" vertical="center" shrinkToFit="1"/>
    </xf>
    <xf numFmtId="0" fontId="11" fillId="2" borderId="11" xfId="2" applyFont="1" applyFill="1" applyBorder="1" applyAlignment="1">
      <alignment horizontal="center" vertical="center"/>
    </xf>
    <xf numFmtId="0" fontId="11" fillId="2" borderId="12" xfId="2" applyFont="1" applyFill="1" applyBorder="1" applyAlignment="1">
      <alignment horizontal="center" vertical="center"/>
    </xf>
    <xf numFmtId="0" fontId="11" fillId="2" borderId="13" xfId="2" applyFont="1" applyFill="1" applyBorder="1" applyAlignment="1">
      <alignment horizontal="center" vertical="center"/>
    </xf>
    <xf numFmtId="0" fontId="11" fillId="2" borderId="4" xfId="2" applyFont="1" applyFill="1" applyBorder="1" applyAlignment="1">
      <alignment horizontal="center" vertical="center"/>
    </xf>
    <xf numFmtId="0" fontId="11" fillId="2" borderId="5" xfId="2" applyFont="1" applyFill="1" applyBorder="1" applyAlignment="1">
      <alignment horizontal="center" vertical="center"/>
    </xf>
    <xf numFmtId="0" fontId="11" fillId="2" borderId="6" xfId="2" applyFont="1" applyFill="1" applyBorder="1" applyAlignment="1">
      <alignment horizontal="center" vertical="center"/>
    </xf>
    <xf numFmtId="176" fontId="11" fillId="2" borderId="10" xfId="1" applyNumberFormat="1" applyFont="1" applyFill="1" applyBorder="1" applyAlignment="1">
      <alignment horizontal="center" vertical="center" shrinkToFit="1"/>
    </xf>
    <xf numFmtId="176" fontId="11" fillId="2" borderId="7" xfId="1" applyNumberFormat="1" applyFont="1" applyFill="1" applyBorder="1" applyAlignment="1">
      <alignment horizontal="center" vertical="center" shrinkToFit="1"/>
    </xf>
    <xf numFmtId="176" fontId="11" fillId="2" borderId="10" xfId="2" applyNumberFormat="1" applyFont="1" applyFill="1" applyBorder="1" applyAlignment="1">
      <alignment horizontal="center" vertical="center" shrinkToFit="1"/>
    </xf>
    <xf numFmtId="176" fontId="11" fillId="2" borderId="7" xfId="2" applyNumberFormat="1" applyFont="1" applyFill="1" applyBorder="1" applyAlignment="1">
      <alignment horizontal="center" vertical="center" shrinkToFit="1"/>
    </xf>
  </cellXfs>
  <cellStyles count="3">
    <cellStyle name="桁区切り 2" xfId="1" xr:uid="{00000000-0005-0000-0000-000000000000}"/>
    <cellStyle name="標準" xfId="0" builtinId="0"/>
    <cellStyle name="標準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3"/>
  <sheetViews>
    <sheetView showGridLines="0" tabSelected="1" view="pageBreakPreview" zoomScale="80" zoomScaleNormal="80" zoomScaleSheetLayoutView="80" workbookViewId="0">
      <selection activeCell="I13" sqref="I13"/>
    </sheetView>
  </sheetViews>
  <sheetFormatPr defaultColWidth="9" defaultRowHeight="17.25" customHeight="1" x14ac:dyDescent="0.2"/>
  <cols>
    <col min="1" max="2" width="1.8984375" style="1" customWidth="1"/>
    <col min="3" max="3" width="1.8984375" style="2" customWidth="1"/>
    <col min="4" max="4" width="30.3984375" style="1" customWidth="1"/>
    <col min="5" max="5" width="16.09765625" style="2" bestFit="1" customWidth="1"/>
    <col min="6" max="6" width="16.09765625" style="1" customWidth="1"/>
    <col min="7" max="7" width="15" style="3" customWidth="1"/>
    <col min="8" max="16384" width="9" style="1"/>
  </cols>
  <sheetData>
    <row r="1" spans="1:10" ht="21" customHeight="1" x14ac:dyDescent="0.2">
      <c r="A1" s="150" t="s">
        <v>78</v>
      </c>
      <c r="B1" s="150"/>
      <c r="C1" s="150"/>
      <c r="D1" s="150"/>
      <c r="E1" s="150"/>
      <c r="F1" s="150"/>
      <c r="G1" s="150"/>
    </row>
    <row r="2" spans="1:10" ht="21" customHeight="1" x14ac:dyDescent="0.2">
      <c r="A2" s="151" t="s">
        <v>79</v>
      </c>
      <c r="B2" s="151"/>
      <c r="C2" s="151"/>
      <c r="D2" s="151"/>
      <c r="E2" s="151"/>
      <c r="F2" s="151"/>
      <c r="G2" s="151"/>
    </row>
    <row r="3" spans="1:10" ht="21" customHeight="1" x14ac:dyDescent="0.2">
      <c r="A3" s="82"/>
      <c r="B3" s="82"/>
      <c r="C3" s="82"/>
      <c r="D3" s="82"/>
      <c r="E3" s="82"/>
      <c r="F3" s="82"/>
      <c r="G3" s="4" t="s">
        <v>0</v>
      </c>
    </row>
    <row r="4" spans="1:10" ht="30" customHeight="1" x14ac:dyDescent="0.2">
      <c r="A4" s="154" t="s">
        <v>71</v>
      </c>
      <c r="B4" s="155"/>
      <c r="C4" s="155"/>
      <c r="D4" s="156"/>
      <c r="E4" s="160" t="s">
        <v>72</v>
      </c>
      <c r="F4" s="160" t="s">
        <v>73</v>
      </c>
      <c r="G4" s="162" t="s">
        <v>74</v>
      </c>
    </row>
    <row r="5" spans="1:10" ht="15" customHeight="1" x14ac:dyDescent="0.2">
      <c r="A5" s="157"/>
      <c r="B5" s="158"/>
      <c r="C5" s="158"/>
      <c r="D5" s="159"/>
      <c r="E5" s="161"/>
      <c r="F5" s="161"/>
      <c r="G5" s="163"/>
    </row>
    <row r="6" spans="1:10" ht="18" customHeight="1" x14ac:dyDescent="0.2">
      <c r="A6" s="152" t="s">
        <v>1</v>
      </c>
      <c r="B6" s="153"/>
      <c r="C6" s="153"/>
      <c r="D6" s="153"/>
      <c r="E6" s="5"/>
      <c r="F6" s="5"/>
      <c r="G6" s="53"/>
      <c r="J6" s="35"/>
    </row>
    <row r="7" spans="1:10" ht="18" customHeight="1" x14ac:dyDescent="0.2">
      <c r="A7" s="58"/>
      <c r="B7" s="127" t="s">
        <v>2</v>
      </c>
      <c r="C7" s="127"/>
      <c r="D7" s="127"/>
      <c r="E7" s="6"/>
      <c r="F7" s="6"/>
      <c r="G7" s="54"/>
    </row>
    <row r="8" spans="1:10" ht="18" customHeight="1" x14ac:dyDescent="0.2">
      <c r="A8" s="59"/>
      <c r="B8" s="128" t="s">
        <v>29</v>
      </c>
      <c r="C8" s="128"/>
      <c r="D8" s="128"/>
      <c r="E8" s="9"/>
      <c r="F8" s="9"/>
      <c r="G8" s="14"/>
    </row>
    <row r="9" spans="1:10" ht="18" customHeight="1" x14ac:dyDescent="0.2">
      <c r="A9" s="58"/>
      <c r="B9" s="60"/>
      <c r="C9" s="127" t="s">
        <v>33</v>
      </c>
      <c r="D9" s="129" t="s">
        <v>33</v>
      </c>
      <c r="E9" s="63">
        <v>124000000</v>
      </c>
      <c r="F9" s="98">
        <v>5000000</v>
      </c>
      <c r="G9" s="111">
        <f>SUM(E9:F9)</f>
        <v>129000000</v>
      </c>
    </row>
    <row r="10" spans="1:10" ht="18" customHeight="1" x14ac:dyDescent="0.2">
      <c r="A10" s="22"/>
      <c r="B10" s="24"/>
      <c r="C10" s="24"/>
      <c r="D10" s="52" t="s">
        <v>53</v>
      </c>
      <c r="E10" s="8">
        <v>100000000</v>
      </c>
      <c r="F10" s="8">
        <v>0</v>
      </c>
      <c r="G10" s="55">
        <f t="shared" ref="G10:G23" si="0">E10+F10</f>
        <v>100000000</v>
      </c>
    </row>
    <row r="11" spans="1:10" ht="18" customHeight="1" x14ac:dyDescent="0.2">
      <c r="A11" s="22"/>
      <c r="B11" s="24"/>
      <c r="C11" s="24"/>
      <c r="D11" s="52" t="s">
        <v>35</v>
      </c>
      <c r="E11" s="8">
        <v>19000000</v>
      </c>
      <c r="F11" s="8">
        <v>0</v>
      </c>
      <c r="G11" s="55">
        <f t="shared" si="0"/>
        <v>19000000</v>
      </c>
    </row>
    <row r="12" spans="1:10" ht="18" customHeight="1" x14ac:dyDescent="0.2">
      <c r="A12" s="23"/>
      <c r="B12" s="12"/>
      <c r="C12" s="12"/>
      <c r="D12" s="12" t="s">
        <v>36</v>
      </c>
      <c r="E12" s="11">
        <v>5000000</v>
      </c>
      <c r="F12" s="11">
        <v>5000000</v>
      </c>
      <c r="G12" s="55">
        <f t="shared" si="0"/>
        <v>10000000</v>
      </c>
    </row>
    <row r="13" spans="1:10" ht="18" customHeight="1" x14ac:dyDescent="0.2">
      <c r="A13" s="58"/>
      <c r="B13" s="60"/>
      <c r="C13" s="127" t="s">
        <v>37</v>
      </c>
      <c r="D13" s="129" t="s">
        <v>37</v>
      </c>
      <c r="E13" s="63">
        <v>10500</v>
      </c>
      <c r="F13" s="63">
        <v>500</v>
      </c>
      <c r="G13" s="64">
        <f t="shared" si="0"/>
        <v>11000</v>
      </c>
    </row>
    <row r="14" spans="1:10" ht="18" customHeight="1" x14ac:dyDescent="0.2">
      <c r="A14" s="25"/>
      <c r="B14" s="13"/>
      <c r="C14" s="13"/>
      <c r="D14" s="13" t="s">
        <v>34</v>
      </c>
      <c r="E14" s="10">
        <v>10000</v>
      </c>
      <c r="F14" s="10">
        <v>0</v>
      </c>
      <c r="G14" s="55">
        <f t="shared" si="0"/>
        <v>10000</v>
      </c>
    </row>
    <row r="15" spans="1:10" ht="18" customHeight="1" x14ac:dyDescent="0.2">
      <c r="A15" s="22"/>
      <c r="B15" s="24"/>
      <c r="C15" s="24"/>
      <c r="D15" s="24" t="s">
        <v>35</v>
      </c>
      <c r="E15" s="8">
        <v>0</v>
      </c>
      <c r="F15" s="8">
        <v>0</v>
      </c>
      <c r="G15" s="55">
        <f t="shared" si="0"/>
        <v>0</v>
      </c>
    </row>
    <row r="16" spans="1:10" ht="18" customHeight="1" x14ac:dyDescent="0.2">
      <c r="A16" s="23"/>
      <c r="B16" s="12"/>
      <c r="C16" s="12"/>
      <c r="D16" s="12" t="s">
        <v>36</v>
      </c>
      <c r="E16" s="11">
        <v>500</v>
      </c>
      <c r="F16" s="11">
        <v>500</v>
      </c>
      <c r="G16" s="55">
        <f t="shared" si="0"/>
        <v>1000</v>
      </c>
    </row>
    <row r="17" spans="1:8" ht="18" customHeight="1" x14ac:dyDescent="0.2">
      <c r="A17" s="58"/>
      <c r="B17" s="60"/>
      <c r="C17" s="127" t="s">
        <v>38</v>
      </c>
      <c r="D17" s="129" t="s">
        <v>38</v>
      </c>
      <c r="E17" s="63">
        <v>1000000</v>
      </c>
      <c r="F17" s="63">
        <v>0</v>
      </c>
      <c r="G17" s="64">
        <f t="shared" si="0"/>
        <v>1000000</v>
      </c>
    </row>
    <row r="18" spans="1:8" ht="18" customHeight="1" x14ac:dyDescent="0.2">
      <c r="A18" s="25"/>
      <c r="B18" s="13"/>
      <c r="C18" s="13"/>
      <c r="D18" s="13" t="s">
        <v>39</v>
      </c>
      <c r="E18" s="10">
        <v>1000000</v>
      </c>
      <c r="F18" s="10">
        <v>0</v>
      </c>
      <c r="G18" s="55">
        <f t="shared" si="0"/>
        <v>1000000</v>
      </c>
    </row>
    <row r="19" spans="1:8" ht="18" customHeight="1" x14ac:dyDescent="0.2">
      <c r="A19" s="58"/>
      <c r="B19" s="60"/>
      <c r="C19" s="127" t="s">
        <v>40</v>
      </c>
      <c r="D19" s="129" t="s">
        <v>40</v>
      </c>
      <c r="E19" s="63">
        <v>2320000</v>
      </c>
      <c r="F19" s="63">
        <v>680000</v>
      </c>
      <c r="G19" s="64">
        <f t="shared" si="0"/>
        <v>3000000</v>
      </c>
      <c r="H19" s="121"/>
    </row>
    <row r="20" spans="1:8" ht="18" customHeight="1" x14ac:dyDescent="0.2">
      <c r="A20" s="22"/>
      <c r="B20" s="24"/>
      <c r="C20" s="24"/>
      <c r="D20" s="52" t="s">
        <v>53</v>
      </c>
      <c r="E20" s="7">
        <v>1360000</v>
      </c>
      <c r="F20" s="7">
        <v>0</v>
      </c>
      <c r="G20" s="55">
        <f t="shared" si="0"/>
        <v>1360000</v>
      </c>
    </row>
    <row r="21" spans="1:8" ht="18" customHeight="1" x14ac:dyDescent="0.2">
      <c r="A21" s="23"/>
      <c r="B21" s="12"/>
      <c r="C21" s="12"/>
      <c r="D21" s="12" t="s">
        <v>36</v>
      </c>
      <c r="E21" s="7">
        <v>680000</v>
      </c>
      <c r="F21" s="7">
        <v>680000</v>
      </c>
      <c r="G21" s="55">
        <f t="shared" si="0"/>
        <v>1360000</v>
      </c>
    </row>
    <row r="22" spans="1:8" ht="18" customHeight="1" x14ac:dyDescent="0.2">
      <c r="A22" s="46"/>
      <c r="B22" s="45"/>
      <c r="C22" s="45"/>
      <c r="D22" s="45" t="s">
        <v>77</v>
      </c>
      <c r="E22" s="47">
        <v>280000</v>
      </c>
      <c r="F22" s="47">
        <v>0</v>
      </c>
      <c r="G22" s="106">
        <f t="shared" ref="G22" si="1">E22+F22</f>
        <v>280000</v>
      </c>
    </row>
    <row r="23" spans="1:8" ht="18" customHeight="1" x14ac:dyDescent="0.2">
      <c r="A23" s="58"/>
      <c r="B23" s="60"/>
      <c r="C23" s="127" t="s">
        <v>41</v>
      </c>
      <c r="D23" s="129" t="s">
        <v>41</v>
      </c>
      <c r="E23" s="63">
        <v>375000</v>
      </c>
      <c r="F23" s="63">
        <v>375000</v>
      </c>
      <c r="G23" s="64">
        <f t="shared" si="0"/>
        <v>750000</v>
      </c>
    </row>
    <row r="24" spans="1:8" ht="18" customHeight="1" x14ac:dyDescent="0.2">
      <c r="A24" s="22"/>
      <c r="B24" s="24"/>
      <c r="C24" s="24"/>
      <c r="D24" s="24" t="s">
        <v>3</v>
      </c>
      <c r="E24" s="7">
        <v>350000</v>
      </c>
      <c r="F24" s="7">
        <v>350000</v>
      </c>
      <c r="G24" s="55">
        <f>E24+F24</f>
        <v>700000</v>
      </c>
    </row>
    <row r="25" spans="1:8" ht="18" customHeight="1" x14ac:dyDescent="0.2">
      <c r="A25" s="46"/>
      <c r="B25" s="45"/>
      <c r="C25" s="45"/>
      <c r="D25" s="45" t="s">
        <v>4</v>
      </c>
      <c r="E25" s="47">
        <v>25000</v>
      </c>
      <c r="F25" s="47">
        <v>25000</v>
      </c>
      <c r="G25" s="55">
        <f t="shared" ref="G25:G33" si="2">E25+F25</f>
        <v>50000</v>
      </c>
    </row>
    <row r="26" spans="1:8" ht="18" customHeight="1" x14ac:dyDescent="0.2">
      <c r="A26" s="58"/>
      <c r="B26" s="60"/>
      <c r="C26" s="127" t="s">
        <v>42</v>
      </c>
      <c r="D26" s="129" t="s">
        <v>42</v>
      </c>
      <c r="E26" s="63">
        <v>19082000</v>
      </c>
      <c r="F26" s="63">
        <v>0</v>
      </c>
      <c r="G26" s="64">
        <f t="shared" si="2"/>
        <v>19082000</v>
      </c>
    </row>
    <row r="27" spans="1:8" ht="18" customHeight="1" x14ac:dyDescent="0.2">
      <c r="A27" s="22"/>
      <c r="B27" s="24"/>
      <c r="C27" s="24"/>
      <c r="D27" s="24" t="s">
        <v>43</v>
      </c>
      <c r="E27" s="7">
        <v>9541000</v>
      </c>
      <c r="F27" s="7">
        <v>0</v>
      </c>
      <c r="G27" s="55">
        <f t="shared" si="2"/>
        <v>9541000</v>
      </c>
    </row>
    <row r="28" spans="1:8" ht="18" customHeight="1" x14ac:dyDescent="0.2">
      <c r="A28" s="46"/>
      <c r="B28" s="45"/>
      <c r="C28" s="45"/>
      <c r="D28" s="45" t="s">
        <v>44</v>
      </c>
      <c r="E28" s="7">
        <v>9541000</v>
      </c>
      <c r="F28" s="47">
        <v>0</v>
      </c>
      <c r="G28" s="55">
        <f t="shared" si="2"/>
        <v>9541000</v>
      </c>
    </row>
    <row r="29" spans="1:8" ht="18" customHeight="1" x14ac:dyDescent="0.2">
      <c r="A29" s="58"/>
      <c r="B29" s="60"/>
      <c r="C29" s="127" t="s">
        <v>45</v>
      </c>
      <c r="D29" s="129" t="s">
        <v>45</v>
      </c>
      <c r="E29" s="63">
        <v>0</v>
      </c>
      <c r="F29" s="63">
        <v>0</v>
      </c>
      <c r="G29" s="64">
        <f t="shared" si="2"/>
        <v>0</v>
      </c>
    </row>
    <row r="30" spans="1:8" ht="18" customHeight="1" x14ac:dyDescent="0.2">
      <c r="A30" s="25"/>
      <c r="B30" s="13"/>
      <c r="C30" s="13"/>
      <c r="D30" s="13" t="s">
        <v>46</v>
      </c>
      <c r="E30" s="10">
        <v>0</v>
      </c>
      <c r="F30" s="10">
        <v>0</v>
      </c>
      <c r="G30" s="55">
        <f t="shared" si="2"/>
        <v>0</v>
      </c>
    </row>
    <row r="31" spans="1:8" ht="18" customHeight="1" x14ac:dyDescent="0.2">
      <c r="A31" s="58"/>
      <c r="B31" s="60"/>
      <c r="C31" s="127" t="s">
        <v>6</v>
      </c>
      <c r="D31" s="129" t="s">
        <v>6</v>
      </c>
      <c r="E31" s="63">
        <v>45</v>
      </c>
      <c r="F31" s="63">
        <v>45</v>
      </c>
      <c r="G31" s="64">
        <f t="shared" si="2"/>
        <v>90</v>
      </c>
    </row>
    <row r="32" spans="1:8" ht="18" customHeight="1" x14ac:dyDescent="0.2">
      <c r="A32" s="22"/>
      <c r="B32" s="24"/>
      <c r="C32" s="24"/>
      <c r="D32" s="24" t="s">
        <v>5</v>
      </c>
      <c r="E32" s="7">
        <v>45</v>
      </c>
      <c r="F32" s="7">
        <v>45</v>
      </c>
      <c r="G32" s="55">
        <f t="shared" si="2"/>
        <v>90</v>
      </c>
    </row>
    <row r="33" spans="1:7" ht="18" customHeight="1" thickBot="1" x14ac:dyDescent="0.25">
      <c r="A33" s="46"/>
      <c r="B33" s="45"/>
      <c r="C33" s="45"/>
      <c r="D33" s="45" t="s">
        <v>6</v>
      </c>
      <c r="E33" s="47">
        <v>0</v>
      </c>
      <c r="F33" s="47">
        <v>0</v>
      </c>
      <c r="G33" s="55">
        <f t="shared" si="2"/>
        <v>0</v>
      </c>
    </row>
    <row r="34" spans="1:7" ht="22.5" customHeight="1" thickBot="1" x14ac:dyDescent="0.25">
      <c r="A34" s="139" t="s">
        <v>55</v>
      </c>
      <c r="B34" s="140"/>
      <c r="C34" s="140"/>
      <c r="D34" s="141"/>
      <c r="E34" s="69">
        <v>146787545</v>
      </c>
      <c r="F34" s="69">
        <f>F9+F13+F17+F19+F23+F26+F29+F31</f>
        <v>6055545</v>
      </c>
      <c r="G34" s="69">
        <v>152843090</v>
      </c>
    </row>
    <row r="35" spans="1:7" ht="22.5" customHeight="1" x14ac:dyDescent="0.2">
      <c r="A35" s="36"/>
      <c r="B35" s="36"/>
      <c r="C35" s="36"/>
      <c r="D35" s="38"/>
      <c r="E35" s="39"/>
      <c r="F35" s="39"/>
      <c r="G35" s="39"/>
    </row>
    <row r="36" spans="1:7" ht="22.5" customHeight="1" x14ac:dyDescent="0.2">
      <c r="A36" s="36"/>
      <c r="B36" s="36"/>
      <c r="C36" s="36"/>
      <c r="D36" s="36"/>
      <c r="E36" s="40"/>
      <c r="F36" s="40"/>
      <c r="G36" s="40"/>
    </row>
    <row r="37" spans="1:7" ht="22.5" customHeight="1" x14ac:dyDescent="0.2">
      <c r="A37" s="36"/>
      <c r="B37" s="36"/>
      <c r="C37" s="36"/>
      <c r="D37" s="36"/>
      <c r="E37" s="40"/>
      <c r="F37" s="40"/>
      <c r="G37" s="40"/>
    </row>
    <row r="38" spans="1:7" ht="22.5" customHeight="1" x14ac:dyDescent="0.2">
      <c r="A38" s="36"/>
      <c r="B38" s="36"/>
      <c r="C38" s="36"/>
      <c r="D38" s="36"/>
      <c r="E38" s="40"/>
      <c r="F38" s="40"/>
      <c r="G38" s="40"/>
    </row>
    <row r="39" spans="1:7" ht="22.5" customHeight="1" x14ac:dyDescent="0.2">
      <c r="A39" s="36"/>
      <c r="B39" s="36"/>
      <c r="C39" s="36"/>
      <c r="D39" s="36"/>
      <c r="E39" s="40"/>
      <c r="F39" s="40"/>
      <c r="G39" s="40"/>
    </row>
    <row r="40" spans="1:7" ht="22.5" customHeight="1" x14ac:dyDescent="0.2">
      <c r="A40" s="36"/>
      <c r="B40" s="36"/>
      <c r="C40" s="36"/>
      <c r="D40" s="36"/>
      <c r="E40" s="40"/>
      <c r="F40" s="40"/>
      <c r="G40" s="40"/>
    </row>
    <row r="41" spans="1:7" ht="22.5" customHeight="1" x14ac:dyDescent="0.2">
      <c r="A41" s="36"/>
      <c r="B41" s="36"/>
      <c r="C41" s="36"/>
      <c r="D41" s="36"/>
      <c r="E41" s="40"/>
      <c r="F41" s="40"/>
      <c r="G41" s="40"/>
    </row>
    <row r="42" spans="1:7" ht="22.5" customHeight="1" x14ac:dyDescent="0.2">
      <c r="A42" s="36"/>
      <c r="B42" s="36"/>
      <c r="C42" s="36"/>
      <c r="D42" s="36"/>
      <c r="E42" s="40"/>
      <c r="F42" s="40"/>
      <c r="G42" s="40"/>
    </row>
    <row r="43" spans="1:7" ht="18" customHeight="1" x14ac:dyDescent="0.2">
      <c r="A43" s="27"/>
      <c r="B43" s="37"/>
      <c r="C43" s="37"/>
      <c r="D43" s="37"/>
      <c r="E43" s="43"/>
      <c r="F43" s="41"/>
      <c r="G43" s="42"/>
    </row>
    <row r="44" spans="1:7" ht="21" customHeight="1" x14ac:dyDescent="0.2">
      <c r="A44" s="82"/>
      <c r="B44" s="82"/>
      <c r="C44" s="82"/>
      <c r="D44" s="82"/>
      <c r="E44" s="82"/>
      <c r="F44" s="82"/>
      <c r="G44" s="4" t="s">
        <v>0</v>
      </c>
    </row>
    <row r="45" spans="1:7" ht="30" customHeight="1" x14ac:dyDescent="0.2">
      <c r="A45" s="143" t="s">
        <v>71</v>
      </c>
      <c r="B45" s="144"/>
      <c r="C45" s="144"/>
      <c r="D45" s="145"/>
      <c r="E45" s="160" t="s">
        <v>72</v>
      </c>
      <c r="F45" s="160" t="s">
        <v>73</v>
      </c>
      <c r="G45" s="162" t="s">
        <v>74</v>
      </c>
    </row>
    <row r="46" spans="1:7" ht="15" customHeight="1" x14ac:dyDescent="0.2">
      <c r="A46" s="146"/>
      <c r="B46" s="147"/>
      <c r="C46" s="147"/>
      <c r="D46" s="148"/>
      <c r="E46" s="161"/>
      <c r="F46" s="161"/>
      <c r="G46" s="163"/>
    </row>
    <row r="47" spans="1:7" ht="18" customHeight="1" x14ac:dyDescent="0.2">
      <c r="A47" s="61"/>
      <c r="B47" s="125" t="s">
        <v>27</v>
      </c>
      <c r="C47" s="125"/>
      <c r="D47" s="142"/>
      <c r="E47" s="16"/>
      <c r="F47" s="15"/>
      <c r="G47" s="17"/>
    </row>
    <row r="48" spans="1:7" ht="18" customHeight="1" x14ac:dyDescent="0.2">
      <c r="A48" s="61"/>
      <c r="B48" s="62"/>
      <c r="C48" s="149" t="s">
        <v>25</v>
      </c>
      <c r="D48" s="149"/>
      <c r="E48" s="111">
        <v>147789566</v>
      </c>
      <c r="F48" s="66">
        <v>0</v>
      </c>
      <c r="G48" s="64">
        <f t="shared" ref="G48:G90" si="3">E48+F48</f>
        <v>147789566</v>
      </c>
    </row>
    <row r="49" spans="1:7" ht="18" customHeight="1" x14ac:dyDescent="0.2">
      <c r="A49" s="26"/>
      <c r="B49" s="27"/>
      <c r="C49" s="28"/>
      <c r="D49" s="27" t="s">
        <v>7</v>
      </c>
      <c r="E49" s="8">
        <v>101370000</v>
      </c>
      <c r="F49" s="18">
        <v>0</v>
      </c>
      <c r="G49" s="55">
        <f t="shared" si="3"/>
        <v>101370000</v>
      </c>
    </row>
    <row r="50" spans="1:7" ht="18" customHeight="1" x14ac:dyDescent="0.2">
      <c r="A50" s="29"/>
      <c r="B50" s="30"/>
      <c r="C50" s="33"/>
      <c r="D50" s="30" t="s">
        <v>28</v>
      </c>
      <c r="E50" s="8">
        <v>11473090</v>
      </c>
      <c r="F50" s="18">
        <v>0</v>
      </c>
      <c r="G50" s="55">
        <f t="shared" si="3"/>
        <v>11473090</v>
      </c>
    </row>
    <row r="51" spans="1:7" ht="18" customHeight="1" x14ac:dyDescent="0.2">
      <c r="A51" s="26"/>
      <c r="B51" s="27"/>
      <c r="C51" s="28"/>
      <c r="D51" s="27" t="s">
        <v>8</v>
      </c>
      <c r="E51" s="112">
        <v>8789120</v>
      </c>
      <c r="F51" s="18">
        <v>0</v>
      </c>
      <c r="G51" s="55">
        <f t="shared" si="3"/>
        <v>8789120</v>
      </c>
    </row>
    <row r="52" spans="1:7" ht="18" customHeight="1" x14ac:dyDescent="0.2">
      <c r="A52" s="29"/>
      <c r="B52" s="30"/>
      <c r="C52" s="33"/>
      <c r="D52" s="30" t="s">
        <v>9</v>
      </c>
      <c r="E52" s="112">
        <v>0</v>
      </c>
      <c r="F52" s="18">
        <v>0</v>
      </c>
      <c r="G52" s="55">
        <f t="shared" si="3"/>
        <v>0</v>
      </c>
    </row>
    <row r="53" spans="1:7" s="73" customFormat="1" ht="18" customHeight="1" x14ac:dyDescent="0.2">
      <c r="A53" s="70"/>
      <c r="B53" s="71"/>
      <c r="C53" s="72"/>
      <c r="D53" s="44" t="s">
        <v>10</v>
      </c>
      <c r="E53" s="112">
        <v>1865030</v>
      </c>
      <c r="F53" s="18">
        <v>0</v>
      </c>
      <c r="G53" s="55">
        <f t="shared" si="3"/>
        <v>1865030</v>
      </c>
    </row>
    <row r="54" spans="1:7" ht="18" customHeight="1" x14ac:dyDescent="0.2">
      <c r="A54" s="29"/>
      <c r="B54" s="30"/>
      <c r="C54" s="33"/>
      <c r="D54" s="48" t="s">
        <v>11</v>
      </c>
      <c r="E54" s="112">
        <v>722976</v>
      </c>
      <c r="F54" s="18">
        <v>0</v>
      </c>
      <c r="G54" s="55">
        <f t="shared" si="3"/>
        <v>722976</v>
      </c>
    </row>
    <row r="55" spans="1:7" ht="18" customHeight="1" x14ac:dyDescent="0.2">
      <c r="A55" s="26"/>
      <c r="B55" s="27"/>
      <c r="C55" s="28"/>
      <c r="D55" s="44" t="s">
        <v>12</v>
      </c>
      <c r="E55" s="112">
        <v>159480</v>
      </c>
      <c r="F55" s="18">
        <v>0</v>
      </c>
      <c r="G55" s="55">
        <f t="shared" si="3"/>
        <v>159480</v>
      </c>
    </row>
    <row r="56" spans="1:7" ht="18" customHeight="1" x14ac:dyDescent="0.2">
      <c r="A56" s="29"/>
      <c r="B56" s="30"/>
      <c r="C56" s="33"/>
      <c r="D56" s="30" t="s">
        <v>13</v>
      </c>
      <c r="E56" s="112">
        <v>42600</v>
      </c>
      <c r="F56" s="18">
        <v>0</v>
      </c>
      <c r="G56" s="55">
        <f t="shared" si="3"/>
        <v>42600</v>
      </c>
    </row>
    <row r="57" spans="1:7" s="73" customFormat="1" ht="18" customHeight="1" x14ac:dyDescent="0.2">
      <c r="A57" s="74"/>
      <c r="B57" s="75"/>
      <c r="C57" s="76"/>
      <c r="D57" s="48" t="s">
        <v>14</v>
      </c>
      <c r="E57" s="112">
        <v>306320</v>
      </c>
      <c r="F57" s="18">
        <v>0</v>
      </c>
      <c r="G57" s="55">
        <f t="shared" si="3"/>
        <v>306320</v>
      </c>
    </row>
    <row r="58" spans="1:7" s="73" customFormat="1" ht="18" customHeight="1" x14ac:dyDescent="0.2">
      <c r="A58" s="70"/>
      <c r="B58" s="71"/>
      <c r="C58" s="72"/>
      <c r="D58" s="27" t="s">
        <v>15</v>
      </c>
      <c r="E58" s="112">
        <v>724000</v>
      </c>
      <c r="F58" s="18">
        <v>0</v>
      </c>
      <c r="G58" s="55">
        <f t="shared" si="3"/>
        <v>724000</v>
      </c>
    </row>
    <row r="59" spans="1:7" s="73" customFormat="1" ht="18" customHeight="1" x14ac:dyDescent="0.2">
      <c r="A59" s="74"/>
      <c r="B59" s="75"/>
      <c r="C59" s="76"/>
      <c r="D59" s="30" t="s">
        <v>16</v>
      </c>
      <c r="E59" s="112">
        <v>1069500</v>
      </c>
      <c r="F59" s="18">
        <v>0</v>
      </c>
      <c r="G59" s="55">
        <f t="shared" si="3"/>
        <v>1069500</v>
      </c>
    </row>
    <row r="60" spans="1:7" s="73" customFormat="1" ht="18" customHeight="1" x14ac:dyDescent="0.2">
      <c r="A60" s="70"/>
      <c r="B60" s="71"/>
      <c r="C60" s="72"/>
      <c r="D60" s="27" t="s">
        <v>50</v>
      </c>
      <c r="E60" s="112">
        <v>331200</v>
      </c>
      <c r="F60" s="18">
        <v>0</v>
      </c>
      <c r="G60" s="55">
        <f t="shared" si="3"/>
        <v>331200</v>
      </c>
    </row>
    <row r="61" spans="1:7" ht="18" customHeight="1" x14ac:dyDescent="0.2">
      <c r="A61" s="29"/>
      <c r="B61" s="30"/>
      <c r="C61" s="33"/>
      <c r="D61" s="30" t="s">
        <v>47</v>
      </c>
      <c r="E61" s="112">
        <v>320850</v>
      </c>
      <c r="F61" s="18">
        <v>0</v>
      </c>
      <c r="G61" s="55">
        <f t="shared" si="3"/>
        <v>320850</v>
      </c>
    </row>
    <row r="62" spans="1:7" s="73" customFormat="1" ht="18" customHeight="1" x14ac:dyDescent="0.2">
      <c r="A62" s="74"/>
      <c r="B62" s="75"/>
      <c r="C62" s="76"/>
      <c r="D62" s="30" t="s">
        <v>18</v>
      </c>
      <c r="E62" s="112">
        <v>4784400</v>
      </c>
      <c r="F62" s="18">
        <v>0</v>
      </c>
      <c r="G62" s="55">
        <f t="shared" si="3"/>
        <v>4784400</v>
      </c>
    </row>
    <row r="63" spans="1:7" s="73" customFormat="1" ht="18" customHeight="1" x14ac:dyDescent="0.2">
      <c r="A63" s="70"/>
      <c r="B63" s="27"/>
      <c r="C63" s="28"/>
      <c r="D63" s="44" t="s">
        <v>48</v>
      </c>
      <c r="E63" s="112">
        <v>1997550</v>
      </c>
      <c r="F63" s="18">
        <v>0</v>
      </c>
      <c r="G63" s="55">
        <f t="shared" si="3"/>
        <v>1997550</v>
      </c>
    </row>
    <row r="64" spans="1:7" ht="18" customHeight="1" x14ac:dyDescent="0.2">
      <c r="A64" s="29"/>
      <c r="B64" s="30"/>
      <c r="C64" s="33"/>
      <c r="D64" s="30" t="s">
        <v>30</v>
      </c>
      <c r="E64" s="112">
        <v>10000</v>
      </c>
      <c r="F64" s="18">
        <v>0</v>
      </c>
      <c r="G64" s="55">
        <f t="shared" si="3"/>
        <v>10000</v>
      </c>
    </row>
    <row r="65" spans="1:7" s="73" customFormat="1" ht="18" customHeight="1" x14ac:dyDescent="0.2">
      <c r="A65" s="26"/>
      <c r="B65" s="27"/>
      <c r="C65" s="28"/>
      <c r="D65" s="27" t="s">
        <v>20</v>
      </c>
      <c r="E65" s="112">
        <v>7160000</v>
      </c>
      <c r="F65" s="18">
        <v>0</v>
      </c>
      <c r="G65" s="55">
        <f t="shared" si="3"/>
        <v>7160000</v>
      </c>
    </row>
    <row r="66" spans="1:7" s="73" customFormat="1" ht="18" customHeight="1" x14ac:dyDescent="0.2">
      <c r="A66" s="74"/>
      <c r="B66" s="30"/>
      <c r="C66" s="33"/>
      <c r="D66" s="30" t="s">
        <v>22</v>
      </c>
      <c r="E66" s="112">
        <v>20000</v>
      </c>
      <c r="F66" s="18">
        <v>0</v>
      </c>
      <c r="G66" s="55">
        <f t="shared" si="3"/>
        <v>20000</v>
      </c>
    </row>
    <row r="67" spans="1:7" ht="18" customHeight="1" x14ac:dyDescent="0.2">
      <c r="A67" s="26"/>
      <c r="B67" s="27"/>
      <c r="C67" s="28"/>
      <c r="D67" s="27" t="s">
        <v>31</v>
      </c>
      <c r="E67" s="112">
        <v>3000</v>
      </c>
      <c r="F67" s="18">
        <v>0</v>
      </c>
      <c r="G67" s="55">
        <f t="shared" si="3"/>
        <v>3000</v>
      </c>
    </row>
    <row r="68" spans="1:7" ht="18" customHeight="1" x14ac:dyDescent="0.2">
      <c r="A68" s="29"/>
      <c r="B68" s="30"/>
      <c r="C68" s="33"/>
      <c r="D68" s="30" t="s">
        <v>32</v>
      </c>
      <c r="E68" s="112">
        <v>2000</v>
      </c>
      <c r="F68" s="18">
        <v>0</v>
      </c>
      <c r="G68" s="55">
        <f t="shared" si="3"/>
        <v>2000</v>
      </c>
    </row>
    <row r="69" spans="1:7" s="73" customFormat="1" ht="18" customHeight="1" x14ac:dyDescent="0.2">
      <c r="A69" s="70"/>
      <c r="B69" s="71"/>
      <c r="C69" s="72"/>
      <c r="D69" s="27" t="s">
        <v>21</v>
      </c>
      <c r="E69" s="112">
        <v>3552860</v>
      </c>
      <c r="F69" s="18">
        <v>0</v>
      </c>
      <c r="G69" s="55">
        <f t="shared" si="3"/>
        <v>3552860</v>
      </c>
    </row>
    <row r="70" spans="1:7" s="73" customFormat="1" ht="18" customHeight="1" x14ac:dyDescent="0.2">
      <c r="A70" s="74"/>
      <c r="B70" s="75"/>
      <c r="C70" s="76"/>
      <c r="D70" s="30" t="s">
        <v>51</v>
      </c>
      <c r="E70" s="112">
        <v>500000</v>
      </c>
      <c r="F70" s="18">
        <v>0</v>
      </c>
      <c r="G70" s="55">
        <f t="shared" si="3"/>
        <v>500000</v>
      </c>
    </row>
    <row r="71" spans="1:7" s="73" customFormat="1" ht="18" customHeight="1" x14ac:dyDescent="0.2">
      <c r="A71" s="74"/>
      <c r="B71" s="75"/>
      <c r="C71" s="76"/>
      <c r="D71" s="48" t="s">
        <v>17</v>
      </c>
      <c r="E71" s="112">
        <v>28520</v>
      </c>
      <c r="F71" s="18">
        <v>0</v>
      </c>
      <c r="G71" s="55">
        <f t="shared" si="3"/>
        <v>28520</v>
      </c>
    </row>
    <row r="72" spans="1:7" s="73" customFormat="1" ht="18" customHeight="1" x14ac:dyDescent="0.2">
      <c r="A72" s="77"/>
      <c r="B72" s="78"/>
      <c r="C72" s="79"/>
      <c r="D72" s="31" t="s">
        <v>19</v>
      </c>
      <c r="E72" s="113">
        <v>2525600</v>
      </c>
      <c r="F72" s="18">
        <v>0</v>
      </c>
      <c r="G72" s="55">
        <f t="shared" si="3"/>
        <v>2525600</v>
      </c>
    </row>
    <row r="73" spans="1:7" s="73" customFormat="1" ht="18" customHeight="1" x14ac:dyDescent="0.2">
      <c r="A73" s="70"/>
      <c r="B73" s="71"/>
      <c r="C73" s="28"/>
      <c r="D73" s="44" t="s">
        <v>24</v>
      </c>
      <c r="E73" s="112">
        <v>0</v>
      </c>
      <c r="F73" s="18">
        <v>0</v>
      </c>
      <c r="G73" s="55">
        <f t="shared" si="3"/>
        <v>0</v>
      </c>
    </row>
    <row r="74" spans="1:7" ht="18" customHeight="1" x14ac:dyDescent="0.2">
      <c r="A74" s="29"/>
      <c r="B74" s="30"/>
      <c r="C74" s="33"/>
      <c r="D74" s="30" t="s">
        <v>49</v>
      </c>
      <c r="E74" s="112">
        <v>0</v>
      </c>
      <c r="F74" s="18">
        <v>0</v>
      </c>
      <c r="G74" s="55">
        <f t="shared" si="3"/>
        <v>0</v>
      </c>
    </row>
    <row r="75" spans="1:7" ht="18" customHeight="1" x14ac:dyDescent="0.2">
      <c r="A75" s="29"/>
      <c r="B75" s="31"/>
      <c r="C75" s="32"/>
      <c r="D75" s="31" t="s">
        <v>23</v>
      </c>
      <c r="E75" s="112">
        <v>0</v>
      </c>
      <c r="F75" s="18">
        <v>0</v>
      </c>
      <c r="G75" s="55">
        <f t="shared" si="3"/>
        <v>0</v>
      </c>
    </row>
    <row r="76" spans="1:7" s="73" customFormat="1" ht="18" customHeight="1" x14ac:dyDescent="0.2">
      <c r="A76" s="74"/>
      <c r="B76" s="75"/>
      <c r="C76" s="76"/>
      <c r="D76" s="48" t="s">
        <v>52</v>
      </c>
      <c r="E76" s="50">
        <v>13650</v>
      </c>
      <c r="F76" s="18">
        <v>0</v>
      </c>
      <c r="G76" s="55">
        <f t="shared" si="3"/>
        <v>13650</v>
      </c>
    </row>
    <row r="77" spans="1:7" ht="18" customHeight="1" x14ac:dyDescent="0.2">
      <c r="A77" s="29"/>
      <c r="B77" s="30"/>
      <c r="C77" s="33"/>
      <c r="D77" s="48" t="s">
        <v>54</v>
      </c>
      <c r="E77" s="50">
        <v>17820</v>
      </c>
      <c r="F77" s="18">
        <v>0</v>
      </c>
      <c r="G77" s="55">
        <f t="shared" si="3"/>
        <v>17820</v>
      </c>
    </row>
    <row r="78" spans="1:7" s="73" customFormat="1" ht="18" customHeight="1" thickBot="1" x14ac:dyDescent="0.25">
      <c r="A78" s="70"/>
      <c r="B78" s="102"/>
      <c r="C78" s="103"/>
      <c r="D78" s="49" t="s">
        <v>76</v>
      </c>
      <c r="E78" s="20">
        <v>0</v>
      </c>
      <c r="F78" s="104">
        <v>0</v>
      </c>
      <c r="G78" s="105">
        <f t="shared" si="3"/>
        <v>0</v>
      </c>
    </row>
    <row r="79" spans="1:7" ht="18" customHeight="1" thickBot="1" x14ac:dyDescent="0.25">
      <c r="A79" s="107"/>
      <c r="B79" s="108"/>
      <c r="C79" s="140" t="s">
        <v>26</v>
      </c>
      <c r="D79" s="141"/>
      <c r="E79" s="109">
        <v>0</v>
      </c>
      <c r="F79" s="118">
        <v>5053524</v>
      </c>
      <c r="G79" s="110">
        <f t="shared" si="3"/>
        <v>5053524</v>
      </c>
    </row>
    <row r="80" spans="1:7" ht="18" customHeight="1" x14ac:dyDescent="0.2">
      <c r="A80" s="26"/>
      <c r="B80" s="27"/>
      <c r="C80" s="28"/>
      <c r="D80" s="44" t="s">
        <v>8</v>
      </c>
      <c r="E80" s="21">
        <v>0</v>
      </c>
      <c r="F80" s="106">
        <v>1130880</v>
      </c>
      <c r="G80" s="106">
        <f t="shared" si="3"/>
        <v>1130880</v>
      </c>
    </row>
    <row r="81" spans="1:9" s="73" customFormat="1" ht="18" customHeight="1" x14ac:dyDescent="0.2">
      <c r="A81" s="74"/>
      <c r="B81" s="75"/>
      <c r="C81" s="76"/>
      <c r="D81" s="48" t="s">
        <v>10</v>
      </c>
      <c r="E81" s="20">
        <v>0</v>
      </c>
      <c r="F81" s="114">
        <v>239970</v>
      </c>
      <c r="G81" s="55">
        <f t="shared" si="3"/>
        <v>239970</v>
      </c>
    </row>
    <row r="82" spans="1:9" ht="18" customHeight="1" x14ac:dyDescent="0.2">
      <c r="A82" s="26"/>
      <c r="B82" s="27"/>
      <c r="C82" s="28"/>
      <c r="D82" s="44" t="s">
        <v>11</v>
      </c>
      <c r="E82" s="20">
        <v>0</v>
      </c>
      <c r="F82" s="115">
        <v>93024</v>
      </c>
      <c r="G82" s="55">
        <f t="shared" si="3"/>
        <v>93024</v>
      </c>
      <c r="I82" s="35"/>
    </row>
    <row r="83" spans="1:9" ht="18" customHeight="1" x14ac:dyDescent="0.2">
      <c r="A83" s="29"/>
      <c r="B83" s="30"/>
      <c r="C83" s="33"/>
      <c r="D83" s="48" t="s">
        <v>12</v>
      </c>
      <c r="E83" s="20">
        <v>0</v>
      </c>
      <c r="F83" s="114">
        <v>20520</v>
      </c>
      <c r="G83" s="55">
        <f t="shared" si="3"/>
        <v>20520</v>
      </c>
    </row>
    <row r="84" spans="1:9" ht="18" customHeight="1" x14ac:dyDescent="0.2">
      <c r="A84" s="26"/>
      <c r="B84" s="27"/>
      <c r="C84" s="28"/>
      <c r="D84" s="49" t="s">
        <v>13</v>
      </c>
      <c r="E84" s="20">
        <v>0</v>
      </c>
      <c r="F84" s="116">
        <v>17400</v>
      </c>
      <c r="G84" s="55">
        <f t="shared" si="3"/>
        <v>17400</v>
      </c>
    </row>
    <row r="85" spans="1:9" s="73" customFormat="1" ht="18" customHeight="1" x14ac:dyDescent="0.2">
      <c r="A85" s="74"/>
      <c r="B85" s="75"/>
      <c r="C85" s="76"/>
      <c r="D85" s="48" t="s">
        <v>14</v>
      </c>
      <c r="E85" s="20">
        <v>0</v>
      </c>
      <c r="F85" s="112">
        <v>253680</v>
      </c>
      <c r="G85" s="55">
        <f t="shared" si="3"/>
        <v>253680</v>
      </c>
    </row>
    <row r="86" spans="1:9" s="73" customFormat="1" ht="18" customHeight="1" x14ac:dyDescent="0.2">
      <c r="A86" s="70"/>
      <c r="B86" s="71"/>
      <c r="C86" s="28"/>
      <c r="D86" s="44" t="s">
        <v>15</v>
      </c>
      <c r="E86" s="20">
        <v>0</v>
      </c>
      <c r="F86" s="115">
        <v>76000</v>
      </c>
      <c r="G86" s="55">
        <f t="shared" si="3"/>
        <v>76000</v>
      </c>
    </row>
    <row r="87" spans="1:9" s="73" customFormat="1" ht="18" customHeight="1" x14ac:dyDescent="0.2">
      <c r="A87" s="74"/>
      <c r="B87" s="75"/>
      <c r="C87" s="76"/>
      <c r="D87" s="48" t="s">
        <v>16</v>
      </c>
      <c r="E87" s="20">
        <v>0</v>
      </c>
      <c r="F87" s="114">
        <v>430500</v>
      </c>
      <c r="G87" s="55">
        <f t="shared" si="3"/>
        <v>430500</v>
      </c>
    </row>
    <row r="88" spans="1:9" s="73" customFormat="1" ht="18" customHeight="1" x14ac:dyDescent="0.2">
      <c r="A88" s="74"/>
      <c r="B88" s="75"/>
      <c r="C88" s="76"/>
      <c r="D88" s="48" t="s">
        <v>50</v>
      </c>
      <c r="E88" s="20">
        <v>0</v>
      </c>
      <c r="F88" s="114">
        <v>68800</v>
      </c>
      <c r="G88" s="55">
        <f t="shared" si="3"/>
        <v>68800</v>
      </c>
    </row>
    <row r="89" spans="1:9" ht="18" customHeight="1" x14ac:dyDescent="0.2">
      <c r="A89" s="29"/>
      <c r="B89" s="30"/>
      <c r="C89" s="33"/>
      <c r="D89" s="48" t="s">
        <v>47</v>
      </c>
      <c r="E89" s="20">
        <v>0</v>
      </c>
      <c r="F89" s="114">
        <v>129150</v>
      </c>
      <c r="G89" s="55">
        <f t="shared" si="3"/>
        <v>129150</v>
      </c>
    </row>
    <row r="90" spans="1:9" s="73" customFormat="1" ht="18" customHeight="1" x14ac:dyDescent="0.2">
      <c r="A90" s="77"/>
      <c r="B90" s="78"/>
      <c r="C90" s="79"/>
      <c r="D90" s="51" t="s">
        <v>18</v>
      </c>
      <c r="E90" s="18">
        <v>0</v>
      </c>
      <c r="F90" s="117">
        <v>615600</v>
      </c>
      <c r="G90" s="55">
        <f t="shared" si="3"/>
        <v>615600</v>
      </c>
    </row>
    <row r="91" spans="1:9" ht="21" customHeight="1" x14ac:dyDescent="0.2">
      <c r="A91" s="82"/>
      <c r="B91" s="82"/>
      <c r="C91" s="82"/>
      <c r="D91" s="82"/>
      <c r="E91" s="82"/>
      <c r="F91" s="82"/>
      <c r="G91" s="4" t="s">
        <v>0</v>
      </c>
    </row>
    <row r="92" spans="1:9" ht="30" customHeight="1" x14ac:dyDescent="0.2">
      <c r="A92" s="143" t="s">
        <v>71</v>
      </c>
      <c r="B92" s="144"/>
      <c r="C92" s="144"/>
      <c r="D92" s="145"/>
      <c r="E92" s="160" t="s">
        <v>72</v>
      </c>
      <c r="F92" s="160" t="s">
        <v>73</v>
      </c>
      <c r="G92" s="162" t="s">
        <v>74</v>
      </c>
    </row>
    <row r="93" spans="1:9" ht="15" customHeight="1" x14ac:dyDescent="0.2">
      <c r="A93" s="146"/>
      <c r="B93" s="147"/>
      <c r="C93" s="147"/>
      <c r="D93" s="148"/>
      <c r="E93" s="161"/>
      <c r="F93" s="161"/>
      <c r="G93" s="163"/>
    </row>
    <row r="94" spans="1:9" s="73" customFormat="1" ht="18" customHeight="1" x14ac:dyDescent="0.2">
      <c r="A94" s="70"/>
      <c r="B94" s="71"/>
      <c r="C94" s="72"/>
      <c r="D94" s="44" t="s">
        <v>48</v>
      </c>
      <c r="E94" s="19">
        <v>0</v>
      </c>
      <c r="F94" s="115">
        <v>72450</v>
      </c>
      <c r="G94" s="55">
        <f t="shared" ref="G94:G104" si="4">E94+F94</f>
        <v>72450</v>
      </c>
    </row>
    <row r="95" spans="1:9" s="73" customFormat="1" ht="18" customHeight="1" x14ac:dyDescent="0.2">
      <c r="A95" s="74"/>
      <c r="B95" s="75"/>
      <c r="C95" s="76"/>
      <c r="D95" s="48" t="s">
        <v>21</v>
      </c>
      <c r="E95" s="50">
        <v>0</v>
      </c>
      <c r="F95" s="114">
        <v>457140</v>
      </c>
      <c r="G95" s="55">
        <f t="shared" si="4"/>
        <v>457140</v>
      </c>
    </row>
    <row r="96" spans="1:9" s="73" customFormat="1" ht="18" customHeight="1" x14ac:dyDescent="0.2">
      <c r="A96" s="70"/>
      <c r="B96" s="71"/>
      <c r="C96" s="72"/>
      <c r="D96" s="44" t="s">
        <v>51</v>
      </c>
      <c r="E96" s="19">
        <v>0</v>
      </c>
      <c r="F96" s="115">
        <v>0</v>
      </c>
      <c r="G96" s="55">
        <f t="shared" si="4"/>
        <v>0</v>
      </c>
    </row>
    <row r="97" spans="1:10" s="73" customFormat="1" ht="18" customHeight="1" x14ac:dyDescent="0.2">
      <c r="A97" s="74"/>
      <c r="B97" s="75"/>
      <c r="C97" s="76"/>
      <c r="D97" s="48" t="s">
        <v>17</v>
      </c>
      <c r="E97" s="50">
        <v>0</v>
      </c>
      <c r="F97" s="114">
        <v>11480</v>
      </c>
      <c r="G97" s="55">
        <f t="shared" si="4"/>
        <v>11480</v>
      </c>
    </row>
    <row r="98" spans="1:10" s="73" customFormat="1" ht="18" customHeight="1" x14ac:dyDescent="0.2">
      <c r="A98" s="74"/>
      <c r="B98" s="75"/>
      <c r="C98" s="33"/>
      <c r="D98" s="48" t="s">
        <v>19</v>
      </c>
      <c r="E98" s="50">
        <v>0</v>
      </c>
      <c r="F98" s="114">
        <v>274400</v>
      </c>
      <c r="G98" s="55">
        <f t="shared" si="4"/>
        <v>274400</v>
      </c>
    </row>
    <row r="99" spans="1:10" s="73" customFormat="1" ht="18" customHeight="1" x14ac:dyDescent="0.2">
      <c r="A99" s="77"/>
      <c r="B99" s="31"/>
      <c r="C99" s="32"/>
      <c r="D99" s="51" t="s">
        <v>24</v>
      </c>
      <c r="E99" s="34">
        <v>0</v>
      </c>
      <c r="F99" s="117">
        <v>90000</v>
      </c>
      <c r="G99" s="55">
        <f t="shared" si="4"/>
        <v>90000</v>
      </c>
    </row>
    <row r="100" spans="1:10" ht="18" customHeight="1" x14ac:dyDescent="0.2">
      <c r="A100" s="26"/>
      <c r="B100" s="27"/>
      <c r="C100" s="28"/>
      <c r="D100" s="44" t="s">
        <v>49</v>
      </c>
      <c r="E100" s="19">
        <v>0</v>
      </c>
      <c r="F100" s="115">
        <v>400000</v>
      </c>
      <c r="G100" s="55">
        <f t="shared" si="4"/>
        <v>400000</v>
      </c>
      <c r="J100" s="35"/>
    </row>
    <row r="101" spans="1:10" ht="18" customHeight="1" x14ac:dyDescent="0.2">
      <c r="A101" s="29"/>
      <c r="B101" s="30"/>
      <c r="C101" s="33"/>
      <c r="D101" s="48" t="s">
        <v>23</v>
      </c>
      <c r="E101" s="50">
        <v>0</v>
      </c>
      <c r="F101" s="114">
        <v>35000</v>
      </c>
      <c r="G101" s="55">
        <f t="shared" si="4"/>
        <v>35000</v>
      </c>
    </row>
    <row r="102" spans="1:10" s="73" customFormat="1" ht="18" customHeight="1" x14ac:dyDescent="0.2">
      <c r="A102" s="74"/>
      <c r="B102" s="75"/>
      <c r="C102" s="76"/>
      <c r="D102" s="48" t="s">
        <v>52</v>
      </c>
      <c r="E102" s="50">
        <v>0</v>
      </c>
      <c r="F102" s="106">
        <v>25350</v>
      </c>
      <c r="G102" s="55">
        <f t="shared" si="4"/>
        <v>25350</v>
      </c>
    </row>
    <row r="103" spans="1:10" ht="18" customHeight="1" x14ac:dyDescent="0.2">
      <c r="A103" s="29"/>
      <c r="B103" s="30"/>
      <c r="C103" s="33"/>
      <c r="D103" s="30" t="s">
        <v>54</v>
      </c>
      <c r="E103" s="18">
        <v>0</v>
      </c>
      <c r="F103" s="55">
        <v>522180</v>
      </c>
      <c r="G103" s="55">
        <f t="shared" si="4"/>
        <v>522180</v>
      </c>
    </row>
    <row r="104" spans="1:10" ht="18" customHeight="1" thickBot="1" x14ac:dyDescent="0.25">
      <c r="A104" s="101"/>
      <c r="B104" s="27"/>
      <c r="C104" s="28"/>
      <c r="D104" s="27" t="s">
        <v>75</v>
      </c>
      <c r="E104" s="99">
        <v>0</v>
      </c>
      <c r="F104" s="116">
        <v>90000</v>
      </c>
      <c r="G104" s="100">
        <f t="shared" si="4"/>
        <v>90000</v>
      </c>
    </row>
    <row r="105" spans="1:10" ht="22.5" customHeight="1" thickBot="1" x14ac:dyDescent="0.25">
      <c r="A105" s="139" t="s">
        <v>56</v>
      </c>
      <c r="B105" s="140"/>
      <c r="C105" s="140"/>
      <c r="D105" s="141"/>
      <c r="E105" s="67">
        <f>E48+E79</f>
        <v>147789566</v>
      </c>
      <c r="F105" s="67">
        <f>F48+F79</f>
        <v>5053524</v>
      </c>
      <c r="G105" s="68">
        <f t="shared" ref="G105:G106" si="5">E105+F105</f>
        <v>152843090</v>
      </c>
    </row>
    <row r="106" spans="1:10" ht="18" customHeight="1" thickBot="1" x14ac:dyDescent="0.25">
      <c r="A106" s="130" t="s">
        <v>57</v>
      </c>
      <c r="B106" s="131"/>
      <c r="C106" s="131"/>
      <c r="D106" s="132"/>
      <c r="E106" s="80">
        <v>-1002021</v>
      </c>
      <c r="F106" s="80">
        <f>F34-F105</f>
        <v>1002021</v>
      </c>
      <c r="G106" s="65">
        <f t="shared" si="5"/>
        <v>0</v>
      </c>
    </row>
    <row r="107" spans="1:10" ht="18" customHeight="1" thickBot="1" x14ac:dyDescent="0.25">
      <c r="A107" s="92"/>
      <c r="B107" s="81"/>
      <c r="C107" s="81"/>
      <c r="D107" s="81"/>
      <c r="E107" s="80"/>
      <c r="F107" s="80"/>
      <c r="G107" s="68"/>
    </row>
    <row r="108" spans="1:10" ht="18" customHeight="1" x14ac:dyDescent="0.2">
      <c r="A108" s="91"/>
      <c r="B108" s="136" t="s">
        <v>68</v>
      </c>
      <c r="C108" s="136"/>
      <c r="D108" s="137"/>
      <c r="E108" s="9"/>
      <c r="F108" s="9"/>
      <c r="G108" s="86"/>
    </row>
    <row r="109" spans="1:10" ht="18" customHeight="1" x14ac:dyDescent="0.2">
      <c r="A109" s="94"/>
      <c r="B109" s="125" t="s">
        <v>63</v>
      </c>
      <c r="C109" s="125"/>
      <c r="D109" s="126"/>
      <c r="E109" s="88"/>
      <c r="F109" s="9"/>
      <c r="G109" s="86"/>
    </row>
    <row r="110" spans="1:10" ht="18" customHeight="1" x14ac:dyDescent="0.2">
      <c r="A110" s="77"/>
      <c r="B110" s="78"/>
      <c r="C110" s="79"/>
      <c r="D110" s="48" t="s">
        <v>58</v>
      </c>
      <c r="E110" s="34">
        <v>0</v>
      </c>
      <c r="F110" s="21">
        <v>0</v>
      </c>
      <c r="G110" s="55">
        <f t="shared" ref="G110:G111" si="6">E110+F110</f>
        <v>0</v>
      </c>
    </row>
    <row r="111" spans="1:10" ht="18" customHeight="1" x14ac:dyDescent="0.2">
      <c r="A111" s="93"/>
      <c r="B111" s="125" t="s">
        <v>59</v>
      </c>
      <c r="C111" s="125"/>
      <c r="D111" s="126"/>
      <c r="E111" s="90">
        <v>0</v>
      </c>
      <c r="F111" s="85">
        <v>0</v>
      </c>
      <c r="G111" s="64">
        <f t="shared" si="6"/>
        <v>0</v>
      </c>
    </row>
    <row r="112" spans="1:10" ht="18" customHeight="1" x14ac:dyDescent="0.2">
      <c r="A112" s="87"/>
      <c r="B112" s="125" t="s">
        <v>64</v>
      </c>
      <c r="C112" s="125"/>
      <c r="D112" s="138"/>
      <c r="E112" s="89">
        <v>0</v>
      </c>
      <c r="F112" s="84">
        <v>0</v>
      </c>
      <c r="G112" s="65">
        <v>0</v>
      </c>
    </row>
    <row r="113" spans="1:10" ht="18" customHeight="1" x14ac:dyDescent="0.2">
      <c r="A113" s="77"/>
      <c r="B113" s="78"/>
      <c r="C113" s="79"/>
      <c r="D113" s="51" t="s">
        <v>60</v>
      </c>
      <c r="E113" s="34">
        <v>0</v>
      </c>
      <c r="F113" s="21">
        <v>0</v>
      </c>
      <c r="G113" s="55">
        <f t="shared" ref="G113:G115" si="7">E113+F113</f>
        <v>0</v>
      </c>
    </row>
    <row r="114" spans="1:10" ht="18" customHeight="1" x14ac:dyDescent="0.2">
      <c r="A114" s="93"/>
      <c r="B114" s="134" t="s">
        <v>61</v>
      </c>
      <c r="C114" s="134"/>
      <c r="D114" s="135"/>
      <c r="E114" s="97">
        <v>0</v>
      </c>
      <c r="F114" s="97">
        <v>0</v>
      </c>
      <c r="G114" s="64">
        <f t="shared" si="7"/>
        <v>0</v>
      </c>
    </row>
    <row r="115" spans="1:10" ht="18" customHeight="1" x14ac:dyDescent="0.2">
      <c r="A115" s="124" t="s">
        <v>62</v>
      </c>
      <c r="B115" s="125"/>
      <c r="C115" s="125"/>
      <c r="D115" s="126"/>
      <c r="E115" s="97">
        <v>0</v>
      </c>
      <c r="F115" s="97">
        <v>0</v>
      </c>
      <c r="G115" s="64">
        <f t="shared" si="7"/>
        <v>0</v>
      </c>
    </row>
    <row r="116" spans="1:10" ht="18" customHeight="1" x14ac:dyDescent="0.2">
      <c r="A116" s="124" t="s">
        <v>65</v>
      </c>
      <c r="B116" s="125"/>
      <c r="C116" s="125"/>
      <c r="D116" s="126"/>
      <c r="E116" s="85">
        <v>-1002021</v>
      </c>
      <c r="F116" s="85">
        <v>1002021</v>
      </c>
      <c r="G116" s="64">
        <v>0</v>
      </c>
      <c r="H116" s="35"/>
    </row>
    <row r="117" spans="1:10" ht="18" customHeight="1" x14ac:dyDescent="0.2">
      <c r="A117" s="124" t="s">
        <v>66</v>
      </c>
      <c r="B117" s="125"/>
      <c r="C117" s="125"/>
      <c r="D117" s="126"/>
      <c r="E117" s="84">
        <v>0</v>
      </c>
      <c r="F117" s="85">
        <v>14338883</v>
      </c>
      <c r="G117" s="119">
        <f>E117:E117+F117</f>
        <v>14338883</v>
      </c>
    </row>
    <row r="118" spans="1:10" ht="18" customHeight="1" x14ac:dyDescent="0.2">
      <c r="A118" s="124" t="s">
        <v>67</v>
      </c>
      <c r="B118" s="125"/>
      <c r="C118" s="125"/>
      <c r="D118" s="126"/>
      <c r="E118" s="85">
        <f>E117+E116</f>
        <v>-1002021</v>
      </c>
      <c r="F118" s="85">
        <f>F117+F116</f>
        <v>15340904</v>
      </c>
      <c r="G118" s="119">
        <f>E118:E118+F118</f>
        <v>14338883</v>
      </c>
    </row>
    <row r="119" spans="1:10" ht="18" customHeight="1" thickBot="1" x14ac:dyDescent="0.25">
      <c r="A119" s="133" t="s">
        <v>69</v>
      </c>
      <c r="B119" s="134"/>
      <c r="C119" s="134"/>
      <c r="D119" s="135"/>
      <c r="E119" s="97">
        <v>0</v>
      </c>
      <c r="F119" s="97">
        <v>0</v>
      </c>
      <c r="G119" s="97">
        <v>0</v>
      </c>
    </row>
    <row r="120" spans="1:10" ht="18" customHeight="1" thickBot="1" x14ac:dyDescent="0.25">
      <c r="A120" s="130" t="s">
        <v>70</v>
      </c>
      <c r="B120" s="131"/>
      <c r="C120" s="131"/>
      <c r="D120" s="132"/>
      <c r="E120" s="80">
        <f>E119+E118</f>
        <v>-1002021</v>
      </c>
      <c r="F120" s="120">
        <f>F119+F118</f>
        <v>15340904</v>
      </c>
      <c r="G120" s="120">
        <f>E120+F120</f>
        <v>14338883</v>
      </c>
    </row>
    <row r="121" spans="1:10" ht="18" customHeight="1" x14ac:dyDescent="0.2">
      <c r="A121" s="122"/>
      <c r="B121" s="122"/>
      <c r="C121" s="122"/>
      <c r="D121" s="122"/>
      <c r="E121" s="122"/>
      <c r="F121" s="122"/>
      <c r="G121" s="122"/>
    </row>
    <row r="122" spans="1:10" ht="18" customHeight="1" x14ac:dyDescent="0.2">
      <c r="A122" s="123"/>
      <c r="B122" s="123"/>
      <c r="C122" s="123"/>
      <c r="D122" s="123"/>
      <c r="E122" s="123"/>
      <c r="F122" s="123"/>
      <c r="G122" s="123"/>
    </row>
    <row r="123" spans="1:10" ht="18" customHeight="1" x14ac:dyDescent="0.2">
      <c r="A123" s="83"/>
      <c r="B123" s="83"/>
      <c r="C123" s="83"/>
      <c r="D123" s="83"/>
      <c r="E123" s="95"/>
      <c r="F123" s="95"/>
      <c r="G123" s="96"/>
    </row>
    <row r="124" spans="1:10" ht="18" customHeight="1" x14ac:dyDescent="0.2">
      <c r="A124" s="83"/>
      <c r="B124" s="83"/>
      <c r="C124" s="83"/>
      <c r="D124" s="83"/>
      <c r="E124" s="95"/>
      <c r="F124" s="95"/>
      <c r="G124" s="96"/>
    </row>
    <row r="125" spans="1:10" ht="18" customHeight="1" x14ac:dyDescent="0.2">
      <c r="A125" s="83"/>
      <c r="B125" s="83"/>
      <c r="C125" s="83"/>
      <c r="D125" s="83"/>
      <c r="E125" s="95"/>
      <c r="F125" s="95"/>
      <c r="G125" s="96"/>
      <c r="J125" s="35"/>
    </row>
    <row r="126" spans="1:10" ht="18" customHeight="1" x14ac:dyDescent="0.2">
      <c r="A126" s="83"/>
      <c r="B126" s="83"/>
      <c r="C126" s="83"/>
      <c r="D126" s="83"/>
      <c r="E126" s="95"/>
      <c r="F126" s="95"/>
      <c r="G126" s="96"/>
    </row>
    <row r="127" spans="1:10" ht="18" customHeight="1" x14ac:dyDescent="0.2">
      <c r="A127" s="83"/>
      <c r="B127" s="83"/>
      <c r="C127" s="83"/>
      <c r="D127" s="83"/>
      <c r="E127" s="95"/>
      <c r="F127" s="95"/>
      <c r="G127" s="96"/>
    </row>
    <row r="128" spans="1:10" ht="18" customHeight="1" x14ac:dyDescent="0.2">
      <c r="A128" s="83"/>
      <c r="B128" s="83"/>
      <c r="C128" s="83"/>
      <c r="D128" s="83"/>
      <c r="E128" s="95"/>
      <c r="F128" s="95"/>
      <c r="G128" s="96"/>
    </row>
    <row r="129" spans="1:7" ht="18" customHeight="1" x14ac:dyDescent="0.2">
      <c r="A129" s="83"/>
      <c r="B129" s="83"/>
      <c r="C129" s="83"/>
      <c r="D129" s="83"/>
      <c r="E129" s="95"/>
      <c r="F129" s="95"/>
      <c r="G129" s="96"/>
    </row>
    <row r="130" spans="1:7" ht="18" customHeight="1" x14ac:dyDescent="0.2">
      <c r="A130" s="83"/>
      <c r="B130" s="83"/>
      <c r="C130" s="83"/>
      <c r="D130" s="83"/>
      <c r="E130" s="95"/>
      <c r="F130" s="95"/>
      <c r="G130" s="96"/>
    </row>
    <row r="131" spans="1:7" ht="18" customHeight="1" x14ac:dyDescent="0.2">
      <c r="A131" s="83"/>
      <c r="B131" s="83"/>
      <c r="C131" s="83"/>
      <c r="D131" s="83"/>
      <c r="E131" s="95"/>
      <c r="F131" s="95"/>
      <c r="G131" s="96"/>
    </row>
    <row r="132" spans="1:7" ht="18" customHeight="1" x14ac:dyDescent="0.2">
      <c r="A132" s="83"/>
      <c r="B132" s="83"/>
      <c r="C132" s="83"/>
      <c r="D132" s="83"/>
      <c r="E132" s="95"/>
      <c r="F132" s="95"/>
      <c r="G132" s="96"/>
    </row>
    <row r="133" spans="1:7" ht="18" customHeight="1" x14ac:dyDescent="0.2">
      <c r="A133" s="83"/>
      <c r="B133" s="83"/>
      <c r="C133" s="83"/>
      <c r="D133" s="83"/>
      <c r="E133" s="95"/>
      <c r="F133" s="95"/>
      <c r="G133" s="96"/>
    </row>
    <row r="134" spans="1:7" ht="18" customHeight="1" x14ac:dyDescent="0.2">
      <c r="A134" s="83"/>
      <c r="B134" s="83"/>
      <c r="C134" s="83"/>
      <c r="D134" s="83"/>
      <c r="E134" s="95"/>
      <c r="F134" s="95"/>
      <c r="G134" s="96"/>
    </row>
    <row r="135" spans="1:7" ht="18" customHeight="1" x14ac:dyDescent="0.2">
      <c r="A135" s="83"/>
      <c r="B135" s="83"/>
      <c r="C135" s="83"/>
      <c r="D135" s="83"/>
      <c r="E135" s="95"/>
      <c r="F135" s="95"/>
      <c r="G135" s="96"/>
    </row>
    <row r="136" spans="1:7" ht="18" customHeight="1" x14ac:dyDescent="0.2">
      <c r="A136" s="83"/>
      <c r="B136" s="83"/>
      <c r="C136" s="83"/>
      <c r="D136" s="83"/>
      <c r="E136" s="95"/>
      <c r="F136" s="95"/>
      <c r="G136" s="96"/>
    </row>
    <row r="137" spans="1:7" ht="17.25" customHeight="1" x14ac:dyDescent="0.2">
      <c r="A137" s="56"/>
      <c r="B137" s="56"/>
      <c r="C137" s="56"/>
      <c r="D137" s="56"/>
      <c r="E137" s="57"/>
      <c r="F137" s="57"/>
      <c r="G137" s="57"/>
    </row>
    <row r="138" spans="1:7" ht="17.25" customHeight="1" x14ac:dyDescent="0.2">
      <c r="A138" s="56"/>
      <c r="B138" s="56"/>
      <c r="C138" s="56"/>
      <c r="D138" s="56"/>
      <c r="E138" s="57"/>
      <c r="F138" s="57"/>
      <c r="G138" s="57"/>
    </row>
    <row r="139" spans="1:7" ht="17.25" customHeight="1" x14ac:dyDescent="0.2">
      <c r="A139" s="56"/>
      <c r="B139" s="56"/>
      <c r="C139" s="56"/>
      <c r="D139" s="56"/>
      <c r="E139" s="57"/>
      <c r="F139" s="57"/>
      <c r="G139" s="57"/>
    </row>
    <row r="140" spans="1:7" ht="17.25" customHeight="1" x14ac:dyDescent="0.2">
      <c r="A140" s="56"/>
      <c r="B140" s="56"/>
      <c r="C140" s="56"/>
      <c r="D140" s="56"/>
      <c r="E140" s="57"/>
      <c r="F140" s="57"/>
      <c r="G140" s="57"/>
    </row>
    <row r="141" spans="1:7" ht="17.25" customHeight="1" x14ac:dyDescent="0.2">
      <c r="A141" s="56"/>
      <c r="B141" s="56"/>
      <c r="C141" s="56"/>
      <c r="D141" s="56"/>
      <c r="E141" s="57"/>
      <c r="F141" s="57"/>
      <c r="G141" s="57"/>
    </row>
    <row r="142" spans="1:7" ht="17.25" customHeight="1" x14ac:dyDescent="0.2">
      <c r="A142" s="56"/>
      <c r="B142" s="56"/>
      <c r="C142" s="56"/>
      <c r="D142" s="56"/>
      <c r="E142" s="57"/>
      <c r="F142" s="57"/>
      <c r="G142" s="57"/>
    </row>
    <row r="143" spans="1:7" ht="17.25" customHeight="1" x14ac:dyDescent="0.2">
      <c r="A143" s="56"/>
      <c r="B143" s="56"/>
      <c r="C143" s="56"/>
      <c r="D143" s="56"/>
      <c r="E143" s="57"/>
      <c r="F143" s="57"/>
      <c r="G143" s="57"/>
    </row>
  </sheetData>
  <mergeCells count="44">
    <mergeCell ref="E45:E46"/>
    <mergeCell ref="F45:F46"/>
    <mergeCell ref="G45:G46"/>
    <mergeCell ref="A92:D93"/>
    <mergeCell ref="E92:E93"/>
    <mergeCell ref="F92:F93"/>
    <mergeCell ref="G92:G93"/>
    <mergeCell ref="A1:G1"/>
    <mergeCell ref="A2:G2"/>
    <mergeCell ref="A6:D6"/>
    <mergeCell ref="A4:D5"/>
    <mergeCell ref="E4:E5"/>
    <mergeCell ref="F4:F5"/>
    <mergeCell ref="G4:G5"/>
    <mergeCell ref="C23:D23"/>
    <mergeCell ref="B109:D109"/>
    <mergeCell ref="A45:D46"/>
    <mergeCell ref="C29:D29"/>
    <mergeCell ref="C31:D31"/>
    <mergeCell ref="C48:D48"/>
    <mergeCell ref="C79:D79"/>
    <mergeCell ref="C26:D26"/>
    <mergeCell ref="A117:D117"/>
    <mergeCell ref="B111:D111"/>
    <mergeCell ref="B114:D114"/>
    <mergeCell ref="A105:D105"/>
    <mergeCell ref="A34:D34"/>
    <mergeCell ref="B47:D47"/>
    <mergeCell ref="A121:G121"/>
    <mergeCell ref="A122:G122"/>
    <mergeCell ref="A115:D115"/>
    <mergeCell ref="B7:D7"/>
    <mergeCell ref="B8:D8"/>
    <mergeCell ref="C9:D9"/>
    <mergeCell ref="C19:D19"/>
    <mergeCell ref="C17:D17"/>
    <mergeCell ref="C13:D13"/>
    <mergeCell ref="A106:D106"/>
    <mergeCell ref="A118:D118"/>
    <mergeCell ref="A119:D119"/>
    <mergeCell ref="B108:D108"/>
    <mergeCell ref="A120:D120"/>
    <mergeCell ref="B112:D112"/>
    <mergeCell ref="A116:D116"/>
  </mergeCells>
  <phoneticPr fontId="1"/>
  <pageMargins left="0.6692913385826772" right="0.19685039370078741" top="0.59055118110236227" bottom="0.59055118110236227" header="0.51181102362204722" footer="0.51181102362204722"/>
  <pageSetup paperSize="9" scale="89" orientation="portrait" r:id="rId1"/>
  <headerFooter alignWithMargins="0"/>
  <rowBreaks count="2" manualBreakCount="2">
    <brk id="43" max="7" man="1"/>
    <brk id="90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2"/>
  <cols>
    <col min="1" max="1" width="9" customWidth="1"/>
  </cols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Sheet0</vt:lpstr>
      <vt:lpstr>Sheet1</vt:lpstr>
      <vt:lpstr>Sheet0!Print_Area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JINZAI</dc:creator>
  <cp:lastModifiedBy>sl8</cp:lastModifiedBy>
  <cp:lastPrinted>2022-04-30T06:41:49Z</cp:lastPrinted>
  <dcterms:created xsi:type="dcterms:W3CDTF">2011-07-28T00:10:38Z</dcterms:created>
  <dcterms:modified xsi:type="dcterms:W3CDTF">2022-06-02T01:31:11Z</dcterms:modified>
</cp:coreProperties>
</file>