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l8\Documents\"/>
    </mc:Choice>
  </mc:AlternateContent>
  <xr:revisionPtr revIDLastSave="0" documentId="13_ncr:1_{27027105-ADC5-4DF5-84EA-BB336F178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就業報告書(日付自動)" sheetId="12" r:id="rId1"/>
    <sheet name="決裁枠" sheetId="2" r:id="rId2"/>
    <sheet name="お客様印" sheetId="8" r:id="rId3"/>
  </sheets>
  <definedNames>
    <definedName name="_xlnm.Print_Area" localSheetId="0">'就業報告書(日付自動)'!$A$1:$AD$52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2" l="1"/>
  <c r="D24" i="12" s="1"/>
  <c r="W4" i="12"/>
  <c r="Z4" i="12"/>
  <c r="B25" i="12" l="1"/>
  <c r="B26" i="12" s="1"/>
  <c r="D25" i="12" l="1"/>
  <c r="B27" i="12"/>
  <c r="D26" i="12"/>
  <c r="B28" i="12" l="1"/>
  <c r="D27" i="12"/>
  <c r="B29" i="12" l="1"/>
  <c r="D28" i="12"/>
  <c r="B30" i="12" l="1"/>
  <c r="D29" i="12"/>
  <c r="B31" i="12" l="1"/>
  <c r="D30" i="12"/>
  <c r="B32" i="12" l="1"/>
  <c r="D31" i="12"/>
  <c r="B33" i="12" l="1"/>
  <c r="D32" i="12"/>
  <c r="B34" i="12" l="1"/>
  <c r="D33" i="12"/>
  <c r="B35" i="12" l="1"/>
  <c r="D34" i="12"/>
  <c r="B36" i="12" l="1"/>
  <c r="D35" i="12"/>
  <c r="B37" i="12" l="1"/>
  <c r="D36" i="12"/>
  <c r="D37" i="12" l="1"/>
  <c r="B38" i="12"/>
  <c r="B39" i="12" l="1"/>
  <c r="D38" i="12"/>
  <c r="D39" i="12" l="1"/>
  <c r="O24" i="12"/>
  <c r="Q24" i="12" l="1"/>
  <c r="O25" i="12"/>
  <c r="O26" i="12" l="1"/>
  <c r="Q25" i="12"/>
  <c r="Q26" i="12" l="1"/>
  <c r="O27" i="12"/>
  <c r="Q27" i="12" l="1"/>
  <c r="O28" i="12"/>
  <c r="Q28" i="12" l="1"/>
  <c r="O29" i="12"/>
  <c r="O30" i="12" l="1"/>
  <c r="Q29" i="12"/>
  <c r="O31" i="12" l="1"/>
  <c r="Q30" i="12"/>
  <c r="O32" i="12" l="1"/>
  <c r="Q31" i="12"/>
  <c r="O33" i="12" l="1"/>
  <c r="Q32" i="12"/>
  <c r="O34" i="12" l="1"/>
  <c r="Q33" i="12"/>
  <c r="Q34" i="12" l="1"/>
  <c r="O35" i="12"/>
  <c r="Q35" i="12" l="1"/>
  <c r="O36" i="12"/>
  <c r="O37" i="12" l="1"/>
  <c r="Q36" i="12"/>
  <c r="O38" i="12" l="1"/>
  <c r="Q38" i="12" s="1"/>
  <c r="Q37" i="12"/>
  <c r="L45" i="12" l="1"/>
  <c r="L44" i="12"/>
  <c r="L43" i="12"/>
  <c r="L48" i="12" s="1"/>
  <c r="Y42" i="12" s="1"/>
  <c r="Y48" i="12" s="1"/>
  <c r="T39" i="12"/>
  <c r="K39" i="12"/>
  <c r="AA38" i="12"/>
  <c r="K38" i="12"/>
  <c r="AA37" i="12"/>
  <c r="K37" i="12"/>
  <c r="AA36" i="12"/>
  <c r="K36" i="12"/>
  <c r="AA35" i="12"/>
  <c r="K35" i="12"/>
  <c r="AA34" i="12"/>
  <c r="K34" i="12"/>
  <c r="AA33" i="12"/>
  <c r="K33" i="12"/>
  <c r="AA32" i="12"/>
  <c r="K32" i="12"/>
  <c r="AA31" i="12"/>
  <c r="K31" i="12"/>
  <c r="AA30" i="12"/>
  <c r="K30" i="12"/>
  <c r="AA29" i="12"/>
  <c r="K29" i="12"/>
  <c r="AA28" i="12"/>
  <c r="K28" i="12"/>
  <c r="AA27" i="12"/>
  <c r="AA26" i="12"/>
  <c r="K26" i="12"/>
  <c r="AA25" i="12"/>
  <c r="K25" i="12"/>
  <c r="AA24" i="12"/>
  <c r="K24" i="12"/>
</calcChain>
</file>

<file path=xl/sharedStrings.xml><?xml version="1.0" encoding="utf-8"?>
<sst xmlns="http://schemas.openxmlformats.org/spreadsheetml/2006/main" count="79" uniqueCount="52">
  <si>
    <t>就業場所</t>
    <rPh sb="0" eb="2">
      <t>シュウギョウ</t>
    </rPh>
    <rPh sb="2" eb="4">
      <t>バショ</t>
    </rPh>
    <phoneticPr fontId="2"/>
  </si>
  <si>
    <t>仕事の内容</t>
    <rPh sb="0" eb="2">
      <t>シゴト</t>
    </rPh>
    <rPh sb="3" eb="5">
      <t>ナイヨウ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</si>
  <si>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</si>
  <si>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</si>
  <si>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就業時間</t>
    <rPh sb="0" eb="2">
      <t>シュウギョウ</t>
    </rPh>
    <rPh sb="2" eb="4">
      <t>ジカン</t>
    </rPh>
    <phoneticPr fontId="2"/>
  </si>
  <si>
    <t>合　計</t>
    <rPh sb="0" eb="1">
      <t>アイ</t>
    </rPh>
    <rPh sb="2" eb="3">
      <t>ケイ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</si>
  <si>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</si>
  <si>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</si>
  <si>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住　　所</t>
    <rPh sb="0" eb="1">
      <t>ジュウ</t>
    </rPh>
    <rPh sb="3" eb="4">
      <t>ショ</t>
    </rPh>
    <phoneticPr fontId="2"/>
  </si>
  <si>
    <t>電話番号</t>
    <rPh sb="0" eb="2">
      <t>デンワ</t>
    </rPh>
    <rPh sb="2" eb="4">
      <t>バンゴウ</t>
    </rPh>
    <phoneticPr fontId="2"/>
  </si>
  <si>
    <t>受注番号</t>
    <rPh sb="0" eb="2">
      <t>ジュチュウ</t>
    </rPh>
    <rPh sb="2" eb="4">
      <t>バンゴウ</t>
    </rPh>
    <phoneticPr fontId="2"/>
  </si>
  <si>
    <t>会員番号</t>
    <rPh sb="0" eb="2">
      <t>カイイン</t>
    </rPh>
    <rPh sb="2" eb="4">
      <t>バンゴウ</t>
    </rPh>
    <phoneticPr fontId="2"/>
  </si>
  <si>
    <t>会員氏名</t>
    <rPh sb="0" eb="2">
      <t>カイイン</t>
    </rPh>
    <rPh sb="2" eb="4">
      <t>シメイ</t>
    </rPh>
    <phoneticPr fontId="2"/>
  </si>
  <si>
    <t>円</t>
    <rPh sb="0" eb="1">
      <t>エン</t>
    </rPh>
    <phoneticPr fontId="2"/>
  </si>
  <si>
    <t>配　分　金</t>
    <rPh sb="0" eb="1">
      <t>ハイ</t>
    </rPh>
    <rPh sb="2" eb="3">
      <t>ブン</t>
    </rPh>
    <rPh sb="4" eb="5">
      <t>キン</t>
    </rPh>
    <phoneticPr fontId="2"/>
  </si>
  <si>
    <t xml:space="preserve">配 分 金 単 位 金 額 </t>
    <rPh sb="0" eb="1">
      <t>ハイ</t>
    </rPh>
    <rPh sb="2" eb="3">
      <t>ブン</t>
    </rPh>
    <rPh sb="4" eb="5">
      <t>キン</t>
    </rPh>
    <rPh sb="6" eb="7">
      <t>タン</t>
    </rPh>
    <rPh sb="8" eb="9">
      <t>クライ</t>
    </rPh>
    <rPh sb="10" eb="11">
      <t>キン</t>
    </rPh>
    <rPh sb="12" eb="13">
      <t>ガク</t>
    </rPh>
    <phoneticPr fontId="2"/>
  </si>
  <si>
    <t>×</t>
    <phoneticPr fontId="2"/>
  </si>
  <si>
    <t>立替材料費</t>
    <rPh sb="0" eb="2">
      <t>タテカエ</t>
    </rPh>
    <rPh sb="2" eb="5">
      <t>ザイリョウヒ</t>
    </rPh>
    <phoneticPr fontId="2"/>
  </si>
  <si>
    <t>追加配分金</t>
    <rPh sb="0" eb="2">
      <t>ツイカ</t>
    </rPh>
    <rPh sb="2" eb="4">
      <t>ハイブン</t>
    </rPh>
    <rPh sb="4" eb="5">
      <t>キン</t>
    </rPh>
    <phoneticPr fontId="2"/>
  </si>
  <si>
    <t>交　通　費</t>
    <rPh sb="0" eb="1">
      <t>コウ</t>
    </rPh>
    <rPh sb="2" eb="3">
      <t>ツウ</t>
    </rPh>
    <rPh sb="4" eb="5">
      <t>ヒ</t>
    </rPh>
    <phoneticPr fontId="2"/>
  </si>
  <si>
    <t>控　　　除</t>
    <rPh sb="0" eb="1">
      <t>ヒカエ</t>
    </rPh>
    <rPh sb="4" eb="5">
      <t>ジョ</t>
    </rPh>
    <phoneticPr fontId="2"/>
  </si>
  <si>
    <t>請求額合計</t>
    <rPh sb="0" eb="2">
      <t>セイキュウ</t>
    </rPh>
    <rPh sb="2" eb="3">
      <t>ガク</t>
    </rPh>
    <rPh sb="3" eb="5">
      <t>ゴウケイ</t>
    </rPh>
    <phoneticPr fontId="2"/>
  </si>
  <si>
    <t>材　料　費</t>
    <rPh sb="0" eb="1">
      <t>ザイ</t>
    </rPh>
    <rPh sb="2" eb="3">
      <t>リョウ</t>
    </rPh>
    <rPh sb="4" eb="5">
      <t>ヒ</t>
    </rPh>
    <phoneticPr fontId="2"/>
  </si>
  <si>
    <t>（連絡欄）</t>
    <rPh sb="1" eb="3">
      <t>レンラク</t>
    </rPh>
    <rPh sb="3" eb="4">
      <t>ラン</t>
    </rPh>
    <phoneticPr fontId="2"/>
  </si>
  <si>
    <t>事務局長</t>
    <rPh sb="0" eb="2">
      <t>ジム</t>
    </rPh>
    <rPh sb="2" eb="4">
      <t>キョクチョウ</t>
    </rPh>
    <phoneticPr fontId="2"/>
  </si>
  <si>
    <t>業務係長</t>
    <rPh sb="0" eb="2">
      <t>ギョウム</t>
    </rPh>
    <rPh sb="2" eb="4">
      <t>カカリチョウ</t>
    </rPh>
    <phoneticPr fontId="2"/>
  </si>
  <si>
    <t>年</t>
    <rPh sb="0" eb="1">
      <t>ネン</t>
    </rPh>
    <phoneticPr fontId="2"/>
  </si>
  <si>
    <t xml:space="preserve"> 月分</t>
    <rPh sb="1" eb="3">
      <t>ガツブン</t>
    </rPh>
    <phoneticPr fontId="2"/>
  </si>
  <si>
    <t>そ　の　他</t>
    <rPh sb="4" eb="5">
      <t>タ</t>
    </rPh>
    <phoneticPr fontId="2"/>
  </si>
  <si>
    <t>次　長</t>
    <rPh sb="0" eb="1">
      <t>ツギ</t>
    </rPh>
    <rPh sb="2" eb="3">
      <t>ナガ</t>
    </rPh>
    <phoneticPr fontId="2"/>
  </si>
  <si>
    <t>令和</t>
    <rPh sb="0" eb="1">
      <t>レイ</t>
    </rPh>
    <rPh sb="1" eb="2">
      <t>ワ</t>
    </rPh>
    <phoneticPr fontId="2"/>
  </si>
  <si>
    <t xml:space="preserve"> </t>
    <phoneticPr fontId="2"/>
  </si>
  <si>
    <t>単 位</t>
    <rPh sb="0" eb="1">
      <t>タン</t>
    </rPh>
    <rPh sb="2" eb="3">
      <t>クライ</t>
    </rPh>
    <phoneticPr fontId="2"/>
  </si>
  <si>
    <t>センター事務局使用欄</t>
    <rPh sb="4" eb="7">
      <t>ジムキョク</t>
    </rPh>
    <rPh sb="7" eb="9">
      <t>シヨウ</t>
    </rPh>
    <rPh sb="9" eb="10">
      <t>ラン</t>
    </rPh>
    <phoneticPr fontId="2"/>
  </si>
  <si>
    <t>開　始</t>
    <rPh sb="0" eb="1">
      <t>カイ</t>
    </rPh>
    <rPh sb="2" eb="3">
      <t>ハジメ</t>
    </rPh>
    <phoneticPr fontId="2"/>
  </si>
  <si>
    <t>終　了</t>
    <rPh sb="0" eb="1">
      <t>シュウ</t>
    </rPh>
    <rPh sb="2" eb="3">
      <t>リョウ</t>
    </rPh>
    <phoneticPr fontId="2"/>
  </si>
  <si>
    <t>お客様名</t>
    <phoneticPr fontId="2"/>
  </si>
  <si>
    <t>下記の業務が履行されたことを確認します。</t>
    <rPh sb="0" eb="2">
      <t>カキ</t>
    </rPh>
    <rPh sb="3" eb="5">
      <t>ギョウム</t>
    </rPh>
    <rPh sb="6" eb="8">
      <t>リコウ</t>
    </rPh>
    <rPh sb="14" eb="16">
      <t>カクニン</t>
    </rPh>
    <phoneticPr fontId="2"/>
  </si>
  <si>
    <t>担　当</t>
    <rPh sb="0" eb="1">
      <t>タン</t>
    </rPh>
    <rPh sb="2" eb="3">
      <t>トウ</t>
    </rPh>
    <phoneticPr fontId="2"/>
  </si>
  <si>
    <r>
      <rPr>
        <sz val="10"/>
        <color theme="8" tint="-0.249977111117893"/>
        <rFont val="ＭＳ Ｐゴシック"/>
        <family val="3"/>
        <charset val="128"/>
        <scheme val="minor"/>
      </rPr>
      <t xml:space="preserve">お客様 ㊞
</t>
    </r>
    <r>
      <rPr>
        <sz val="8"/>
        <color theme="8" tint="-0.249977111117893"/>
        <rFont val="ＭＳ Ｐゴシック"/>
        <family val="3"/>
        <charset val="128"/>
        <scheme val="minor"/>
      </rPr>
      <t>又は</t>
    </r>
    <r>
      <rPr>
        <sz val="10"/>
        <color theme="8" tint="-0.249977111117893"/>
        <rFont val="ＭＳ Ｐゴシック"/>
        <family val="3"/>
        <charset val="128"/>
        <scheme val="minor"/>
      </rPr>
      <t>サイン</t>
    </r>
    <rPh sb="1" eb="3">
      <t>キャクサマ</t>
    </rPh>
    <rPh sb="6" eb="7">
      <t>マタ</t>
    </rPh>
    <phoneticPr fontId="2"/>
  </si>
  <si>
    <r>
      <t xml:space="preserve"> </t>
    </r>
    <r>
      <rPr>
        <sz val="11"/>
        <color theme="1"/>
        <rFont val="HGPｺﾞｼｯｸM"/>
        <family val="3"/>
        <charset val="128"/>
      </rPr>
      <t>公益社団法人</t>
    </r>
    <r>
      <rPr>
        <sz val="14"/>
        <color theme="1"/>
        <rFont val="HGPｺﾞｼｯｸM"/>
        <family val="3"/>
        <charset val="128"/>
      </rPr>
      <t>天童市シルバー人材センター</t>
    </r>
    <r>
      <rPr>
        <sz val="12"/>
        <color theme="1"/>
        <rFont val="HGPｺﾞｼｯｸM"/>
        <family val="3"/>
        <charset val="128"/>
      </rPr>
      <t xml:space="preserve">
</t>
    </r>
    <r>
      <rPr>
        <sz val="11"/>
        <color theme="1"/>
        <rFont val="HGPｺﾞｼｯｸM"/>
        <family val="3"/>
        <charset val="128"/>
      </rPr>
      <t xml:space="preserve">  　電話 (023)654-7388　ＦＡＸ (023)652-0213
     E-mail : tendo@sjc.ne.jp</t>
    </r>
    <rPh sb="1" eb="7">
      <t>コ</t>
    </rPh>
    <rPh sb="7" eb="10">
      <t>テ</t>
    </rPh>
    <rPh sb="24" eb="26">
      <t>デンワ</t>
    </rPh>
    <phoneticPr fontId="2"/>
  </si>
  <si>
    <t>事　務　費</t>
    <rPh sb="0" eb="1">
      <t>コト</t>
    </rPh>
    <rPh sb="2" eb="3">
      <t>ツトム</t>
    </rPh>
    <rPh sb="4" eb="5">
      <t>ヒ</t>
    </rPh>
    <phoneticPr fontId="2"/>
  </si>
  <si>
    <t>処　分　費</t>
    <rPh sb="0" eb="1">
      <t>トコロ</t>
    </rPh>
    <rPh sb="2" eb="3">
      <t>フン</t>
    </rPh>
    <rPh sb="4" eb="5">
      <t>ヒ</t>
    </rPh>
    <phoneticPr fontId="2"/>
  </si>
  <si>
    <t>数　量</t>
    <rPh sb="0" eb="1">
      <t>カズ</t>
    </rPh>
    <rPh sb="2" eb="3">
      <t>リョウ</t>
    </rPh>
    <phoneticPr fontId="2"/>
  </si>
  <si>
    <t>配分金計</t>
    <rPh sb="0" eb="3">
      <t>ハイブンキン</t>
    </rPh>
    <rPh sb="3" eb="4">
      <t>ケイ</t>
    </rPh>
    <phoneticPr fontId="2"/>
  </si>
  <si>
    <t>㎡.枚.件.式
回.個.Ｐ.Ｈ</t>
    <rPh sb="2" eb="3">
      <t>マイ</t>
    </rPh>
    <rPh sb="4" eb="5">
      <t>ケン</t>
    </rPh>
    <rPh sb="6" eb="7">
      <t>シキ</t>
    </rPh>
    <rPh sb="8" eb="9">
      <t>カイ</t>
    </rPh>
    <rPh sb="10" eb="11">
      <t>コ</t>
    </rPh>
    <phoneticPr fontId="2"/>
  </si>
  <si>
    <r>
      <rPr>
        <b/>
        <sz val="22"/>
        <color rgb="FF002060"/>
        <rFont val="HGSｺﾞｼｯｸM"/>
        <family val="3"/>
        <charset val="128"/>
      </rPr>
      <t>履行確認書</t>
    </r>
    <r>
      <rPr>
        <b/>
        <sz val="14"/>
        <color rgb="FF002060"/>
        <rFont val="HGSｺﾞｼｯｸM"/>
        <family val="3"/>
        <charset val="128"/>
      </rPr>
      <t>(兼)</t>
    </r>
    <r>
      <rPr>
        <b/>
        <sz val="22"/>
        <color rgb="FF002060"/>
        <rFont val="HGSｺﾞｼｯｸM"/>
        <family val="3"/>
        <charset val="128"/>
      </rPr>
      <t>就業報告書</t>
    </r>
    <rPh sb="0" eb="4">
      <t>リコウカクニン</t>
    </rPh>
    <rPh sb="4" eb="5">
      <t>ショ</t>
    </rPh>
    <rPh sb="6" eb="7">
      <t>ケン</t>
    </rPh>
    <rPh sb="8" eb="13">
      <t>シュウギョウホウコクショ</t>
    </rPh>
    <phoneticPr fontId="2"/>
  </si>
  <si>
    <t>月分</t>
    <rPh sb="0" eb="1">
      <t>ガツ</t>
    </rPh>
    <rPh sb="1" eb="2">
      <t>ブン</t>
    </rPh>
    <phoneticPr fontId="2"/>
  </si>
  <si>
    <t>(2024.4aaa)</t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</si>
  <si>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</si>
  <si>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</si>
  <si>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西暦・月を入力すると、日付・曜日が自動で入ります。
就業時間の計算式は入っていません。
手書きしてください。
エクセルが得意な方は、関数を入れて自由に手直ししてください。</t>
    <rPh sb="0" eb="2">
      <t>セイレキ</t>
    </rPh>
    <rPh sb="3" eb="4">
      <t>ツキ</t>
    </rPh>
    <rPh sb="5" eb="7">
      <t>ニュウリョク</t>
    </rPh>
    <rPh sb="11" eb="13">
      <t>ヒヅケ</t>
    </rPh>
    <rPh sb="14" eb="16">
      <t>ヨウビ</t>
    </rPh>
    <rPh sb="17" eb="19">
      <t>ジドウ</t>
    </rPh>
    <rPh sb="20" eb="21">
      <t>ハイ</t>
    </rPh>
    <rPh sb="26" eb="30">
      <t>シュウギョウジカン</t>
    </rPh>
    <rPh sb="31" eb="34">
      <t>ケイサンシキ</t>
    </rPh>
    <rPh sb="35" eb="36">
      <t>ハイ</t>
    </rPh>
    <rPh sb="44" eb="46">
      <t>テガ</t>
    </rPh>
    <rPh sb="60" eb="62">
      <t>トクイ</t>
    </rPh>
    <rPh sb="63" eb="64">
      <t>カタ</t>
    </rPh>
    <rPh sb="66" eb="68">
      <t>カンスウ</t>
    </rPh>
    <rPh sb="69" eb="70">
      <t>イ</t>
    </rPh>
    <rPh sb="72" eb="74">
      <t>ジユウ</t>
    </rPh>
    <rPh sb="75" eb="77">
      <t>テナオ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</si>
</sst>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[$-411]0"/>
    <numFmt numFmtId="177" formatCode="#"/>
    <numFmt numFmtId="178" formatCode="h:mm;@"/>
    <numFmt numFmtId="179" formatCode="d"/>
    <numFmt numFmtId="180" formatCode="aaa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HGPｺﾞｼｯｸM"/>
      <family val="3"/>
      <charset val="128"/>
    </font>
    <font>
      <sz val="6"/>
      <color rgb="FF7030A0"/>
      <name val="HGSｺﾞｼｯｸM"/>
      <family val="3"/>
      <charset val="128"/>
    </font>
    <font>
      <sz val="8"/>
      <color theme="8" tint="-0.249977111117893"/>
      <name val="HGSｺﾞｼｯｸM"/>
      <family val="3"/>
      <charset val="128"/>
    </font>
    <font>
      <sz val="8"/>
      <color theme="0"/>
      <name val="HGSｺﾞｼｯｸM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HGSｺﾞｼｯｸM"/>
      <family val="3"/>
      <charset val="128"/>
    </font>
    <font>
      <sz val="14"/>
      <color theme="8" tint="-0.249977111117893"/>
      <name val="UD デジタル 教科書体 NP-B"/>
      <family val="1"/>
      <charset val="128"/>
    </font>
    <font>
      <sz val="10"/>
      <color theme="0"/>
      <name val="HGS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8" tint="-0.249977111117893"/>
      <name val="ＭＳ Ｐゴシック"/>
      <family val="3"/>
      <charset val="128"/>
      <scheme val="minor"/>
    </font>
    <font>
      <sz val="8"/>
      <color theme="8" tint="-0.249977111117893"/>
      <name val="ＭＳ Ｐゴシック"/>
      <family val="3"/>
      <charset val="128"/>
      <scheme val="minor"/>
    </font>
    <font>
      <sz val="11"/>
      <color theme="8" tint="-0.249977111117893"/>
      <name val="ＭＳ Ｐゴシック"/>
      <family val="3"/>
      <charset val="128"/>
      <scheme val="minor"/>
    </font>
    <font>
      <sz val="14"/>
      <color theme="1"/>
      <name val="HGPｺﾞｼｯｸM"/>
      <family val="3"/>
      <charset val="128"/>
    </font>
    <font>
      <sz val="10"/>
      <color rgb="FF002060"/>
      <name val="HGPｺﾞｼｯｸM"/>
      <family val="3"/>
      <charset val="128"/>
    </font>
    <font>
      <sz val="11"/>
      <color rgb="FF002060"/>
      <name val="ＭＳ Ｐゴシック"/>
      <family val="2"/>
      <charset val="128"/>
      <scheme val="minor"/>
    </font>
    <font>
      <b/>
      <sz val="24"/>
      <color rgb="FF002060"/>
      <name val="HGSｺﾞｼｯｸM"/>
      <family val="3"/>
      <charset val="128"/>
    </font>
    <font>
      <b/>
      <sz val="22"/>
      <color rgb="FF002060"/>
      <name val="HGSｺﾞｼｯｸM"/>
      <family val="3"/>
      <charset val="128"/>
    </font>
    <font>
      <b/>
      <sz val="14"/>
      <color rgb="FF00206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rgb="FF002060"/>
      </left>
      <right style="hair">
        <color auto="1"/>
      </right>
      <top style="thin">
        <color rgb="FF00206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rgb="FF002060"/>
      </top>
      <bottom style="hair">
        <color auto="1"/>
      </bottom>
      <diagonal/>
    </border>
    <border>
      <left style="hair">
        <color auto="1"/>
      </left>
      <right style="thin">
        <color rgb="FF002060"/>
      </right>
      <top style="thin">
        <color rgb="FF002060"/>
      </top>
      <bottom style="hair">
        <color auto="1"/>
      </bottom>
      <diagonal/>
    </border>
    <border>
      <left style="thin">
        <color rgb="FF002060"/>
      </left>
      <right style="hair">
        <color auto="1"/>
      </right>
      <top style="hair">
        <color auto="1"/>
      </top>
      <bottom style="thin">
        <color rgb="FF00206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002060"/>
      </bottom>
      <diagonal/>
    </border>
    <border>
      <left style="hair">
        <color auto="1"/>
      </left>
      <right style="thin">
        <color rgb="FF002060"/>
      </right>
      <top style="hair">
        <color auto="1"/>
      </top>
      <bottom style="thin">
        <color rgb="FF002060"/>
      </bottom>
      <diagonal/>
    </border>
    <border diagonalUp="1">
      <left style="hair">
        <color auto="1"/>
      </left>
      <right/>
      <top style="thin">
        <color auto="1"/>
      </top>
      <bottom/>
      <diagonal style="hair">
        <color auto="1"/>
      </diagonal>
    </border>
    <border diagonalUp="1">
      <left/>
      <right/>
      <top style="thin">
        <color auto="1"/>
      </top>
      <bottom/>
      <diagonal style="hair">
        <color auto="1"/>
      </diagonal>
    </border>
    <border diagonalUp="1">
      <left/>
      <right style="thin">
        <color auto="1"/>
      </right>
      <top style="thin">
        <color auto="1"/>
      </top>
      <bottom/>
      <diagonal style="hair">
        <color auto="1"/>
      </diagonal>
    </border>
    <border diagonalUp="1">
      <left style="hair">
        <color auto="1"/>
      </left>
      <right/>
      <top/>
      <bottom style="thin">
        <color auto="1"/>
      </bottom>
      <diagonal style="hair">
        <color auto="1"/>
      </diagonal>
    </border>
    <border diagonalUp="1">
      <left/>
      <right/>
      <top/>
      <bottom style="thin">
        <color auto="1"/>
      </bottom>
      <diagonal style="hair">
        <color auto="1"/>
      </diagonal>
    </border>
    <border diagonalUp="1">
      <left/>
      <right style="thin">
        <color auto="1"/>
      </right>
      <top/>
      <bottom style="thin">
        <color auto="1"/>
      </bottom>
      <diagonal style="hair">
        <color auto="1"/>
      </diagonal>
    </border>
    <border>
      <left/>
      <right style="thin">
        <color rgb="FFFFFF00"/>
      </right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9" tint="0.39997558519241921"/>
      </left>
      <right/>
      <top style="medium">
        <color theme="9" tint="0.39997558519241921"/>
      </top>
      <bottom/>
      <diagonal/>
    </border>
    <border>
      <left/>
      <right/>
      <top style="medium">
        <color theme="9" tint="0.39997558519241921"/>
      </top>
      <bottom/>
      <diagonal/>
    </border>
    <border>
      <left/>
      <right style="medium">
        <color theme="9" tint="0.39997558519241921"/>
      </right>
      <top style="medium">
        <color theme="9" tint="0.39997558519241921"/>
      </top>
      <bottom/>
      <diagonal/>
    </border>
    <border>
      <left style="medium">
        <color theme="9" tint="0.39997558519241921"/>
      </left>
      <right/>
      <top/>
      <bottom/>
      <diagonal/>
    </border>
    <border>
      <left/>
      <right style="medium">
        <color theme="9" tint="0.39997558519241921"/>
      </right>
      <top/>
      <bottom/>
      <diagonal/>
    </border>
    <border>
      <left style="medium">
        <color theme="9" tint="0.39997558519241921"/>
      </left>
      <right/>
      <top/>
      <bottom style="medium">
        <color theme="9" tint="0.39997558519241921"/>
      </bottom>
      <diagonal/>
    </border>
    <border>
      <left/>
      <right/>
      <top/>
      <bottom style="medium">
        <color theme="9" tint="0.39997558519241921"/>
      </bottom>
      <diagonal/>
    </border>
    <border>
      <left/>
      <right style="medium">
        <color theme="9" tint="0.39997558519241921"/>
      </right>
      <top/>
      <bottom style="medium">
        <color theme="9" tint="0.3999755851924192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>
      <alignment vertical="center"/>
    </xf>
    <xf numFmtId="3" fontId="4" fillId="0" borderId="3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center" vertical="center"/>
    </xf>
    <xf numFmtId="3" fontId="5" fillId="0" borderId="49" xfId="0" applyNumberFormat="1" applyFont="1" applyBorder="1" applyAlignment="1">
      <alignment horizontal="center" vertical="center"/>
    </xf>
    <xf numFmtId="3" fontId="5" fillId="0" borderId="46" xfId="0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3" fontId="5" fillId="0" borderId="50" xfId="0" applyNumberFormat="1" applyFont="1" applyBorder="1" applyAlignment="1">
      <alignment horizontal="center" vertical="center"/>
    </xf>
    <xf numFmtId="3" fontId="5" fillId="0" borderId="5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48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6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2" xfId="0" applyFont="1" applyBorder="1">
      <alignment vertical="center"/>
    </xf>
    <xf numFmtId="0" fontId="3" fillId="0" borderId="63" xfId="0" applyFont="1" applyBorder="1">
      <alignment vertical="center"/>
    </xf>
    <xf numFmtId="0" fontId="17" fillId="3" borderId="64" xfId="0" applyFont="1" applyFill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center"/>
    </xf>
    <xf numFmtId="0" fontId="6" fillId="0" borderId="69" xfId="0" applyFont="1" applyBorder="1">
      <alignment vertical="center"/>
    </xf>
    <xf numFmtId="0" fontId="6" fillId="0" borderId="70" xfId="0" applyFont="1" applyBorder="1">
      <alignment vertical="center"/>
    </xf>
    <xf numFmtId="0" fontId="6" fillId="0" borderId="71" xfId="0" applyFont="1" applyBorder="1">
      <alignment vertical="center"/>
    </xf>
    <xf numFmtId="0" fontId="19" fillId="0" borderId="66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20" fillId="0" borderId="68" xfId="0" applyFont="1" applyBorder="1">
      <alignment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14" fontId="4" fillId="0" borderId="0" xfId="0" applyNumberFormat="1" applyFont="1">
      <alignment vertical="center"/>
    </xf>
    <xf numFmtId="180" fontId="4" fillId="0" borderId="1" xfId="0" applyNumberFormat="1" applyFont="1" applyBorder="1" applyAlignment="1">
      <alignment horizontal="center" vertical="center"/>
    </xf>
    <xf numFmtId="180" fontId="4" fillId="0" borderId="49" xfId="0" applyNumberFormat="1" applyFont="1" applyBorder="1" applyAlignment="1">
      <alignment horizontal="center" vertical="center"/>
    </xf>
    <xf numFmtId="3" fontId="4" fillId="0" borderId="43" xfId="1" applyNumberFormat="1" applyFont="1" applyBorder="1" applyAlignment="1">
      <alignment horizontal="right" vertical="center" indent="1"/>
    </xf>
    <xf numFmtId="3" fontId="4" fillId="0" borderId="42" xfId="1" applyNumberFormat="1" applyFont="1" applyBorder="1" applyAlignment="1">
      <alignment horizontal="right" vertical="center" indent="1"/>
    </xf>
    <xf numFmtId="3" fontId="4" fillId="0" borderId="40" xfId="1" applyNumberFormat="1" applyFont="1" applyBorder="1" applyAlignment="1">
      <alignment horizontal="right" vertical="center" indent="1"/>
    </xf>
    <xf numFmtId="3" fontId="4" fillId="0" borderId="2" xfId="1" applyNumberFormat="1" applyFont="1" applyBorder="1" applyAlignment="1">
      <alignment horizontal="right" vertical="center" indent="1"/>
    </xf>
    <xf numFmtId="3" fontId="4" fillId="0" borderId="3" xfId="1" applyNumberFormat="1" applyFont="1" applyBorder="1" applyAlignment="1">
      <alignment horizontal="right" vertical="center" indent="1"/>
    </xf>
    <xf numFmtId="3" fontId="4" fillId="0" borderId="8" xfId="1" applyNumberFormat="1" applyFont="1" applyBorder="1" applyAlignment="1">
      <alignment horizontal="right" vertical="center" indent="1"/>
    </xf>
    <xf numFmtId="3" fontId="4" fillId="0" borderId="16" xfId="1" applyNumberFormat="1" applyFont="1" applyBorder="1" applyAlignment="1">
      <alignment horizontal="right" vertical="center" indent="1"/>
    </xf>
    <xf numFmtId="3" fontId="4" fillId="0" borderId="17" xfId="1" applyNumberFormat="1" applyFont="1" applyBorder="1" applyAlignment="1">
      <alignment horizontal="right" vertical="center" indent="1"/>
    </xf>
    <xf numFmtId="3" fontId="4" fillId="0" borderId="18" xfId="1" applyNumberFormat="1" applyFont="1" applyBorder="1" applyAlignment="1">
      <alignment horizontal="right" vertical="center" indent="1"/>
    </xf>
    <xf numFmtId="3" fontId="4" fillId="0" borderId="48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45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48" xfId="0" applyNumberFormat="1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right" vertical="center" indent="1"/>
    </xf>
    <xf numFmtId="3" fontId="4" fillId="0" borderId="34" xfId="1" applyNumberFormat="1" applyFont="1" applyBorder="1" applyAlignment="1">
      <alignment horizontal="right" vertical="center" indent="1"/>
    </xf>
    <xf numFmtId="3" fontId="4" fillId="0" borderId="24" xfId="1" applyNumberFormat="1" applyFont="1" applyBorder="1" applyAlignment="1">
      <alignment horizontal="right" vertical="center" indent="1"/>
    </xf>
    <xf numFmtId="3" fontId="4" fillId="0" borderId="33" xfId="1" applyNumberFormat="1" applyFont="1" applyBorder="1" applyAlignment="1">
      <alignment horizontal="right" vertical="center" indent="1"/>
    </xf>
    <xf numFmtId="3" fontId="4" fillId="0" borderId="32" xfId="1" applyNumberFormat="1" applyFont="1" applyBorder="1" applyAlignment="1">
      <alignment horizontal="right" vertical="center" indent="1"/>
    </xf>
    <xf numFmtId="3" fontId="4" fillId="0" borderId="27" xfId="1" applyNumberFormat="1" applyFont="1" applyBorder="1" applyAlignment="1">
      <alignment horizontal="right" vertical="center" indent="1"/>
    </xf>
    <xf numFmtId="3" fontId="4" fillId="0" borderId="31" xfId="1" applyNumberFormat="1" applyFont="1" applyBorder="1" applyAlignment="1">
      <alignment horizontal="right" vertical="center" indent="1"/>
    </xf>
    <xf numFmtId="0" fontId="5" fillId="0" borderId="4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178" fontId="4" fillId="0" borderId="47" xfId="0" applyNumberFormat="1" applyFont="1" applyBorder="1" applyAlignment="1">
      <alignment horizontal="center" vertical="center"/>
    </xf>
    <xf numFmtId="3" fontId="4" fillId="0" borderId="49" xfId="1" applyNumberFormat="1" applyFont="1" applyBorder="1" applyAlignment="1">
      <alignment horizontal="right" vertical="center" indent="1"/>
    </xf>
    <xf numFmtId="3" fontId="4" fillId="0" borderId="9" xfId="1" applyNumberFormat="1" applyFont="1" applyBorder="1" applyAlignment="1">
      <alignment horizontal="right" vertical="center" indent="1"/>
    </xf>
    <xf numFmtId="3" fontId="4" fillId="0" borderId="0" xfId="1" applyNumberFormat="1" applyFont="1" applyBorder="1" applyAlignment="1">
      <alignment horizontal="right" vertical="center" indent="1"/>
    </xf>
    <xf numFmtId="3" fontId="4" fillId="0" borderId="12" xfId="1" applyNumberFormat="1" applyFont="1" applyBorder="1" applyAlignment="1">
      <alignment horizontal="right" vertical="center" indent="1"/>
    </xf>
    <xf numFmtId="3" fontId="4" fillId="0" borderId="49" xfId="1" applyNumberFormat="1" applyFont="1" applyBorder="1" applyAlignment="1">
      <alignment horizontal="center" vertical="center"/>
    </xf>
    <xf numFmtId="3" fontId="5" fillId="0" borderId="43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178" fontId="4" fillId="0" borderId="8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3" fontId="5" fillId="0" borderId="52" xfId="0" applyNumberFormat="1" applyFont="1" applyBorder="1" applyAlignment="1">
      <alignment horizontal="center" vertical="center"/>
    </xf>
    <xf numFmtId="3" fontId="5" fillId="0" borderId="5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20" fontId="4" fillId="0" borderId="34" xfId="0" applyNumberFormat="1" applyFont="1" applyBorder="1" applyAlignment="1">
      <alignment horizontal="right" vertical="center" shrinkToFit="1"/>
    </xf>
    <xf numFmtId="20" fontId="4" fillId="0" borderId="24" xfId="0" applyNumberFormat="1" applyFont="1" applyBorder="1" applyAlignment="1">
      <alignment horizontal="right" vertical="center" shrinkToFit="1"/>
    </xf>
    <xf numFmtId="20" fontId="4" fillId="0" borderId="32" xfId="0" applyNumberFormat="1" applyFont="1" applyBorder="1" applyAlignment="1">
      <alignment horizontal="right" vertical="center" shrinkToFit="1"/>
    </xf>
    <xf numFmtId="20" fontId="4" fillId="0" borderId="27" xfId="0" applyNumberFormat="1" applyFont="1" applyBorder="1" applyAlignment="1">
      <alignment horizontal="right" vertical="center" shrinkToFit="1"/>
    </xf>
    <xf numFmtId="177" fontId="4" fillId="0" borderId="24" xfId="0" applyNumberFormat="1" applyFont="1" applyBorder="1" applyAlignment="1">
      <alignment horizontal="right" vertical="center" shrinkToFit="1"/>
    </xf>
    <xf numFmtId="177" fontId="4" fillId="0" borderId="27" xfId="0" applyNumberFormat="1" applyFont="1" applyBorder="1" applyAlignment="1">
      <alignment horizontal="right" vertical="center" shrinkToFit="1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19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3" fontId="5" fillId="0" borderId="43" xfId="0" applyNumberFormat="1" applyFont="1" applyBorder="1" applyAlignment="1">
      <alignment horizontal="center" vertical="center" shrinkToFit="1"/>
    </xf>
    <xf numFmtId="3" fontId="5" fillId="0" borderId="40" xfId="0" applyNumberFormat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4" fillId="0" borderId="0" xfId="0" applyFont="1" applyAlignment="1">
      <alignment vertical="center" wrapText="1"/>
    </xf>
    <xf numFmtId="0" fontId="4" fillId="0" borderId="0" xfId="0" applyFont="1">
      <alignment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3" fontId="4" fillId="0" borderId="32" xfId="1" applyNumberFormat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center" vertical="center"/>
    </xf>
    <xf numFmtId="3" fontId="4" fillId="0" borderId="31" xfId="1" applyNumberFormat="1" applyFont="1" applyBorder="1" applyAlignment="1">
      <alignment horizontal="center" vertical="center"/>
    </xf>
    <xf numFmtId="3" fontId="5" fillId="0" borderId="65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13" fillId="0" borderId="60" xfId="0" applyFont="1" applyBorder="1" applyAlignment="1">
      <alignment horizontal="center" vertical="center" textRotation="255"/>
    </xf>
    <xf numFmtId="0" fontId="3" fillId="0" borderId="59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179" fontId="4" fillId="0" borderId="45" xfId="0" applyNumberFormat="1" applyFont="1" applyBorder="1" applyAlignment="1">
      <alignment horizontal="center" vertical="center"/>
    </xf>
    <xf numFmtId="179" fontId="4" fillId="0" borderId="18" xfId="0" applyNumberFormat="1" applyFont="1" applyBorder="1" applyAlignment="1">
      <alignment horizontal="center" vertical="center"/>
    </xf>
    <xf numFmtId="179" fontId="4" fillId="0" borderId="14" xfId="0" applyNumberFormat="1" applyFont="1" applyBorder="1" applyAlignment="1">
      <alignment horizontal="center" vertical="center"/>
    </xf>
    <xf numFmtId="179" fontId="4" fillId="0" borderId="8" xfId="0" applyNumberFormat="1" applyFont="1" applyBorder="1" applyAlignment="1">
      <alignment horizontal="center" vertical="center"/>
    </xf>
    <xf numFmtId="179" fontId="4" fillId="0" borderId="26" xfId="0" applyNumberFormat="1" applyFont="1" applyBorder="1" applyAlignment="1">
      <alignment horizontal="center" vertical="center"/>
    </xf>
    <xf numFmtId="179" fontId="4" fillId="0" borderId="27" xfId="0" applyNumberFormat="1" applyFont="1" applyBorder="1" applyAlignment="1">
      <alignment horizontal="center" vertical="center"/>
    </xf>
    <xf numFmtId="180" fontId="4" fillId="0" borderId="16" xfId="0" applyNumberFormat="1" applyFont="1" applyBorder="1" applyAlignment="1">
      <alignment horizontal="center" vertical="center"/>
    </xf>
    <xf numFmtId="180" fontId="4" fillId="0" borderId="17" xfId="0" applyNumberFormat="1" applyFont="1" applyBorder="1" applyAlignment="1">
      <alignment horizontal="center" vertical="center"/>
    </xf>
    <xf numFmtId="180" fontId="4" fillId="0" borderId="18" xfId="0" applyNumberFormat="1" applyFont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80" fontId="4" fillId="0" borderId="2" xfId="0" applyNumberFormat="1" applyFont="1" applyBorder="1" applyAlignment="1">
      <alignment horizontal="center" vertical="center"/>
    </xf>
    <xf numFmtId="180" fontId="4" fillId="0" borderId="3" xfId="0" applyNumberFormat="1" applyFont="1" applyBorder="1" applyAlignment="1">
      <alignment horizontal="center" vertical="center"/>
    </xf>
    <xf numFmtId="180" fontId="4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0" fillId="0" borderId="72" xfId="0" applyFont="1" applyBorder="1" applyAlignment="1">
      <alignment horizontal="center" vertical="top" wrapText="1"/>
    </xf>
    <xf numFmtId="0" fontId="10" fillId="0" borderId="73" xfId="0" applyFont="1" applyBorder="1" applyAlignment="1">
      <alignment horizontal="center" vertical="top" wrapText="1"/>
    </xf>
    <xf numFmtId="0" fontId="10" fillId="0" borderId="74" xfId="0" applyFont="1" applyBorder="1" applyAlignment="1">
      <alignment horizontal="center" vertical="top" wrapText="1"/>
    </xf>
    <xf numFmtId="0" fontId="10" fillId="0" borderId="75" xfId="0" applyFont="1" applyBorder="1" applyAlignment="1">
      <alignment horizontal="center" vertical="top" wrapText="1"/>
    </xf>
    <xf numFmtId="0" fontId="10" fillId="0" borderId="76" xfId="0" applyFont="1" applyBorder="1" applyAlignment="1">
      <alignment horizontal="center" vertical="top" wrapText="1"/>
    </xf>
    <xf numFmtId="0" fontId="10" fillId="0" borderId="77" xfId="0" applyFont="1" applyBorder="1" applyAlignment="1">
      <alignment horizontal="center" vertical="top" wrapText="1"/>
    </xf>
    <xf numFmtId="3" fontId="5" fillId="0" borderId="55" xfId="0" applyNumberFormat="1" applyFont="1" applyFill="1" applyBorder="1" applyAlignment="1">
      <alignment horizontal="center" vertical="center"/>
    </xf>
    <xf numFmtId="0" fontId="4" fillId="0" borderId="78" xfId="0" applyFont="1" applyBorder="1">
      <alignment vertical="center"/>
    </xf>
    <xf numFmtId="0" fontId="4" fillId="4" borderId="79" xfId="0" applyFont="1" applyFill="1" applyBorder="1">
      <alignment vertical="center"/>
    </xf>
    <xf numFmtId="0" fontId="3" fillId="5" borderId="80" xfId="0" applyFont="1" applyFill="1" applyBorder="1" applyAlignment="1">
      <alignment horizontal="left" vertical="top" wrapText="1"/>
    </xf>
    <xf numFmtId="0" fontId="3" fillId="5" borderId="81" xfId="0" applyFont="1" applyFill="1" applyBorder="1" applyAlignment="1">
      <alignment horizontal="left" vertical="top" wrapText="1"/>
    </xf>
    <xf numFmtId="0" fontId="3" fillId="5" borderId="82" xfId="0" applyFont="1" applyFill="1" applyBorder="1" applyAlignment="1">
      <alignment horizontal="left" vertical="top" wrapText="1"/>
    </xf>
    <xf numFmtId="0" fontId="3" fillId="5" borderId="83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84" xfId="0" applyFont="1" applyFill="1" applyBorder="1" applyAlignment="1">
      <alignment horizontal="left" vertical="top" wrapText="1"/>
    </xf>
    <xf numFmtId="0" fontId="3" fillId="5" borderId="85" xfId="0" applyFont="1" applyFill="1" applyBorder="1" applyAlignment="1">
      <alignment horizontal="left" vertical="top" wrapText="1"/>
    </xf>
    <xf numFmtId="0" fontId="3" fillId="5" borderId="86" xfId="0" applyFont="1" applyFill="1" applyBorder="1" applyAlignment="1">
      <alignment horizontal="left" vertical="top" wrapText="1"/>
    </xf>
    <xf numFmtId="0" fontId="3" fillId="5" borderId="87" xfId="0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0" fontId="9" fillId="2" borderId="88" xfId="0" applyFont="1" applyFill="1" applyBorder="1" applyAlignment="1">
      <alignment horizontal="center" vertical="center" textRotation="255"/>
    </xf>
    <xf numFmtId="0" fontId="9" fillId="2" borderId="89" xfId="0" applyFont="1" applyFill="1" applyBorder="1" applyAlignment="1">
      <alignment horizontal="center" vertical="center" textRotation="255"/>
    </xf>
    <xf numFmtId="0" fontId="9" fillId="2" borderId="90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38103</xdr:colOff>
          <xdr:row>0</xdr:row>
          <xdr:rowOff>28575</xdr:rowOff>
        </xdr:from>
        <xdr:to>
          <xdr:col>29</xdr:col>
          <xdr:colOff>1</xdr:colOff>
          <xdr:row>2</xdr:row>
          <xdr:rowOff>209550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33702D71-ED48-42CA-9959-A4F3C194FC3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決裁枠!$A$1:$E$2" spid="_x0000_s2261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543303" y="28575"/>
              <a:ext cx="3524248" cy="714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38100</xdr:rowOff>
        </xdr:from>
        <xdr:to>
          <xdr:col>16</xdr:col>
          <xdr:colOff>161925</xdr:colOff>
          <xdr:row>18</xdr:row>
          <xdr:rowOff>28575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E2A64867-008D-44D0-A21C-FC75CD1D4D7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お客様印!$C$4" spid="_x0000_s2261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409950" y="1219200"/>
              <a:ext cx="771525" cy="1038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532B-5B7A-4801-8361-D83F6C1AE862}">
  <dimension ref="A1:AO62"/>
  <sheetViews>
    <sheetView tabSelected="1" zoomScaleNormal="100" workbookViewId="0">
      <selection activeCell="AL31" sqref="AL31"/>
    </sheetView>
  </sheetViews>
  <sheetFormatPr defaultRowHeight="14.25" x14ac:dyDescent="0.15"/>
  <cols>
    <col min="1" max="1" width="1.75" style="1" customWidth="1"/>
    <col min="2" max="2" width="2.5" style="2" customWidth="1"/>
    <col min="3" max="3" width="3" style="2" customWidth="1"/>
    <col min="4" max="4" width="5.5" style="1" customWidth="1"/>
    <col min="5" max="5" width="9" style="1" customWidth="1"/>
    <col min="6" max="8" width="2.5" style="1" customWidth="1"/>
    <col min="9" max="9" width="4" style="1" customWidth="1"/>
    <col min="10" max="10" width="2.5" style="1" customWidth="1"/>
    <col min="11" max="11" width="5" style="1" customWidth="1"/>
    <col min="12" max="12" width="4" style="1" customWidth="1"/>
    <col min="13" max="15" width="1.25" style="1" customWidth="1"/>
    <col min="16" max="16" width="4.25" style="1" customWidth="1"/>
    <col min="17" max="17" width="3" style="1" customWidth="1"/>
    <col min="18" max="19" width="1.25" style="1" customWidth="1"/>
    <col min="20" max="20" width="2.5" style="1" customWidth="1"/>
    <col min="21" max="21" width="1.25" style="1" customWidth="1"/>
    <col min="22" max="22" width="3.75" style="1" customWidth="1"/>
    <col min="23" max="24" width="4" style="1" customWidth="1"/>
    <col min="25" max="25" width="3.125" style="1" customWidth="1"/>
    <col min="26" max="26" width="4.375" style="1" customWidth="1"/>
    <col min="27" max="27" width="2.5" style="1" customWidth="1"/>
    <col min="28" max="28" width="6.5" style="1" customWidth="1"/>
    <col min="29" max="29" width="2.5" style="1" customWidth="1"/>
    <col min="30" max="30" width="1" style="1" customWidth="1"/>
    <col min="31" max="32" width="5" style="1" customWidth="1"/>
    <col min="33" max="33" width="6.25" style="1" bestFit="1" customWidth="1"/>
    <col min="34" max="34" width="3.75" style="1" bestFit="1" customWidth="1"/>
    <col min="35" max="35" width="2.875" style="1" bestFit="1" customWidth="1"/>
    <col min="36" max="36" width="5.75" style="1" bestFit="1" customWidth="1"/>
    <col min="37" max="40" width="5" style="1" customWidth="1"/>
    <col min="41" max="41" width="5.125" style="1" customWidth="1"/>
    <col min="42" max="16384" width="9" style="1"/>
  </cols>
  <sheetData>
    <row r="1" spans="1:36" ht="21" customHeight="1" x14ac:dyDescent="0.15">
      <c r="A1" s="224" t="s">
        <v>46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36" ht="21" customHeight="1" thickBot="1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AG2" s="38" t="s">
        <v>49</v>
      </c>
      <c r="AI2" s="1" t="s">
        <v>50</v>
      </c>
    </row>
    <row r="3" spans="1:36" ht="21" customHeight="1" thickBot="1" x14ac:dyDescent="0.2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AG3" s="233">
        <v>2024</v>
      </c>
      <c r="AH3" s="1" t="s">
        <v>26</v>
      </c>
      <c r="AI3" s="233">
        <v>4</v>
      </c>
      <c r="AJ3" s="1" t="s">
        <v>47</v>
      </c>
    </row>
    <row r="4" spans="1:36" s="15" customFormat="1" ht="7.5" customHeight="1" thickBot="1" x14ac:dyDescent="0.2">
      <c r="A4" s="203"/>
      <c r="B4" s="20"/>
      <c r="C4" s="205" t="s">
        <v>37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6"/>
      <c r="S4" s="126" t="s">
        <v>30</v>
      </c>
      <c r="T4" s="127"/>
      <c r="U4" s="127"/>
      <c r="V4" s="127"/>
      <c r="W4" s="132">
        <f>AG3-2018</f>
        <v>6</v>
      </c>
      <c r="X4" s="132"/>
      <c r="Y4" s="135" t="s">
        <v>26</v>
      </c>
      <c r="Z4" s="132">
        <f>AI3</f>
        <v>4</v>
      </c>
      <c r="AA4" s="132"/>
      <c r="AB4" s="138" t="s">
        <v>27</v>
      </c>
      <c r="AC4" s="139"/>
    </row>
    <row r="5" spans="1:36" s="15" customFormat="1" ht="7.5" customHeight="1" x14ac:dyDescent="0.15">
      <c r="A5" s="203"/>
      <c r="B5" s="21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207"/>
      <c r="S5" s="128"/>
      <c r="T5" s="129"/>
      <c r="U5" s="129"/>
      <c r="V5" s="129"/>
      <c r="W5" s="133"/>
      <c r="X5" s="133"/>
      <c r="Y5" s="136"/>
      <c r="Z5" s="133"/>
      <c r="AA5" s="133"/>
      <c r="AB5" s="140"/>
      <c r="AC5" s="141"/>
      <c r="AG5" s="234" t="s">
        <v>51</v>
      </c>
      <c r="AH5" s="235"/>
      <c r="AI5" s="235"/>
      <c r="AJ5" s="236"/>
    </row>
    <row r="6" spans="1:36" s="15" customFormat="1" ht="7.5" customHeight="1" x14ac:dyDescent="0.15">
      <c r="A6" s="203"/>
      <c r="B6" s="21"/>
      <c r="C6" s="16"/>
      <c r="Q6" s="22"/>
      <c r="S6" s="130"/>
      <c r="T6" s="131"/>
      <c r="U6" s="131"/>
      <c r="V6" s="131"/>
      <c r="W6" s="134"/>
      <c r="X6" s="134"/>
      <c r="Y6" s="137"/>
      <c r="Z6" s="134"/>
      <c r="AA6" s="134"/>
      <c r="AB6" s="142"/>
      <c r="AC6" s="143"/>
      <c r="AG6" s="237"/>
      <c r="AH6" s="238"/>
      <c r="AI6" s="238"/>
      <c r="AJ6" s="239"/>
    </row>
    <row r="7" spans="1:36" s="15" customFormat="1" ht="7.5" customHeight="1" x14ac:dyDescent="0.15">
      <c r="A7" s="203"/>
      <c r="B7" s="23"/>
      <c r="Q7" s="22"/>
      <c r="S7" s="144" t="s">
        <v>10</v>
      </c>
      <c r="T7" s="145"/>
      <c r="U7" s="145"/>
      <c r="V7" s="146"/>
      <c r="W7" s="152"/>
      <c r="X7" s="145"/>
      <c r="Y7" s="145"/>
      <c r="Z7" s="145"/>
      <c r="AA7" s="145"/>
      <c r="AB7" s="145"/>
      <c r="AC7" s="153"/>
      <c r="AG7" s="237"/>
      <c r="AH7" s="238"/>
      <c r="AI7" s="238"/>
      <c r="AJ7" s="239"/>
    </row>
    <row r="8" spans="1:36" s="15" customFormat="1" ht="7.5" customHeight="1" x14ac:dyDescent="0.15">
      <c r="A8" s="203"/>
      <c r="B8" s="23"/>
      <c r="Q8" s="22"/>
      <c r="S8" s="147"/>
      <c r="T8" s="136"/>
      <c r="U8" s="136"/>
      <c r="V8" s="148"/>
      <c r="W8" s="154"/>
      <c r="X8" s="136"/>
      <c r="Y8" s="136"/>
      <c r="Z8" s="136"/>
      <c r="AA8" s="136"/>
      <c r="AB8" s="136"/>
      <c r="AC8" s="155"/>
      <c r="AG8" s="237"/>
      <c r="AH8" s="238"/>
      <c r="AI8" s="238"/>
      <c r="AJ8" s="239"/>
    </row>
    <row r="9" spans="1:36" s="15" customFormat="1" ht="7.5" customHeight="1" x14ac:dyDescent="0.15">
      <c r="A9" s="203"/>
      <c r="B9" s="204" t="s">
        <v>8</v>
      </c>
      <c r="C9" s="136"/>
      <c r="D9" s="136"/>
      <c r="E9" s="243"/>
      <c r="F9" s="243"/>
      <c r="G9" s="243"/>
      <c r="H9" s="243"/>
      <c r="I9" s="243"/>
      <c r="J9" s="243"/>
      <c r="K9" s="243"/>
      <c r="L9" s="243"/>
      <c r="Q9" s="22"/>
      <c r="S9" s="149"/>
      <c r="T9" s="150"/>
      <c r="U9" s="150"/>
      <c r="V9" s="151"/>
      <c r="W9" s="156"/>
      <c r="X9" s="150"/>
      <c r="Y9" s="150"/>
      <c r="Z9" s="150"/>
      <c r="AA9" s="150"/>
      <c r="AB9" s="150"/>
      <c r="AC9" s="157"/>
      <c r="AG9" s="237"/>
      <c r="AH9" s="238"/>
      <c r="AI9" s="238"/>
      <c r="AJ9" s="239"/>
    </row>
    <row r="10" spans="1:36" s="15" customFormat="1" ht="7.5" customHeight="1" x14ac:dyDescent="0.15">
      <c r="A10" s="203"/>
      <c r="B10" s="204"/>
      <c r="C10" s="136"/>
      <c r="D10" s="136"/>
      <c r="E10" s="244"/>
      <c r="F10" s="244"/>
      <c r="G10" s="244"/>
      <c r="H10" s="244"/>
      <c r="I10" s="244"/>
      <c r="J10" s="244"/>
      <c r="K10" s="244"/>
      <c r="L10" s="244"/>
      <c r="M10" s="18"/>
      <c r="N10" s="18"/>
      <c r="O10" s="18"/>
      <c r="P10" s="18"/>
      <c r="Q10" s="22"/>
      <c r="AG10" s="237"/>
      <c r="AH10" s="238"/>
      <c r="AI10" s="238"/>
      <c r="AJ10" s="239"/>
    </row>
    <row r="11" spans="1:36" s="15" customFormat="1" ht="7.5" customHeight="1" x14ac:dyDescent="0.15">
      <c r="A11" s="203"/>
      <c r="B11" s="21"/>
      <c r="C11" s="16"/>
      <c r="E11" s="245"/>
      <c r="F11" s="245"/>
      <c r="G11" s="245"/>
      <c r="H11" s="245"/>
      <c r="I11" s="245"/>
      <c r="J11" s="245"/>
      <c r="K11" s="245"/>
      <c r="L11" s="245"/>
      <c r="M11" s="19"/>
      <c r="N11" s="19"/>
      <c r="O11" s="19"/>
      <c r="P11" s="19"/>
      <c r="Q11" s="22"/>
      <c r="S11" s="158" t="s">
        <v>11</v>
      </c>
      <c r="T11" s="135"/>
      <c r="U11" s="135"/>
      <c r="V11" s="159"/>
      <c r="W11" s="247"/>
      <c r="X11" s="248"/>
      <c r="Y11" s="248"/>
      <c r="Z11" s="248"/>
      <c r="AA11" s="248"/>
      <c r="AB11" s="248"/>
      <c r="AC11" s="249"/>
      <c r="AG11" s="237"/>
      <c r="AH11" s="238"/>
      <c r="AI11" s="238"/>
      <c r="AJ11" s="239"/>
    </row>
    <row r="12" spans="1:36" s="15" customFormat="1" ht="7.5" customHeight="1" x14ac:dyDescent="0.15">
      <c r="A12" s="203"/>
      <c r="B12" s="23"/>
      <c r="E12" s="246"/>
      <c r="F12" s="246"/>
      <c r="G12" s="246"/>
      <c r="H12" s="246"/>
      <c r="I12" s="246"/>
      <c r="J12" s="246"/>
      <c r="K12" s="246"/>
      <c r="L12" s="246"/>
      <c r="Q12" s="22"/>
      <c r="S12" s="147"/>
      <c r="T12" s="136"/>
      <c r="U12" s="136"/>
      <c r="V12" s="148"/>
      <c r="W12" s="250"/>
      <c r="X12" s="251"/>
      <c r="Y12" s="251"/>
      <c r="Z12" s="251"/>
      <c r="AA12" s="251"/>
      <c r="AB12" s="251"/>
      <c r="AC12" s="252"/>
      <c r="AG12" s="237"/>
      <c r="AH12" s="238"/>
      <c r="AI12" s="238"/>
      <c r="AJ12" s="239"/>
    </row>
    <row r="13" spans="1:36" s="15" customFormat="1" ht="7.5" customHeight="1" x14ac:dyDescent="0.15">
      <c r="A13" s="203"/>
      <c r="B13" s="23"/>
      <c r="E13" s="208"/>
      <c r="F13" s="208"/>
      <c r="G13" s="208"/>
      <c r="H13" s="208"/>
      <c r="I13" s="208"/>
      <c r="J13" s="208"/>
      <c r="K13" s="208"/>
      <c r="L13" s="208"/>
      <c r="Q13" s="22"/>
      <c r="S13" s="160"/>
      <c r="T13" s="137"/>
      <c r="U13" s="137"/>
      <c r="V13" s="161"/>
      <c r="W13" s="253"/>
      <c r="X13" s="254"/>
      <c r="Y13" s="254"/>
      <c r="Z13" s="254"/>
      <c r="AA13" s="254"/>
      <c r="AB13" s="254"/>
      <c r="AC13" s="255"/>
      <c r="AG13" s="237"/>
      <c r="AH13" s="238"/>
      <c r="AI13" s="238"/>
      <c r="AJ13" s="239"/>
    </row>
    <row r="14" spans="1:36" s="15" customFormat="1" ht="7.5" customHeight="1" x14ac:dyDescent="0.15">
      <c r="A14" s="203"/>
      <c r="B14" s="204" t="s">
        <v>36</v>
      </c>
      <c r="C14" s="136"/>
      <c r="D14" s="136"/>
      <c r="E14" s="208"/>
      <c r="F14" s="208"/>
      <c r="G14" s="208"/>
      <c r="H14" s="208"/>
      <c r="I14" s="208"/>
      <c r="J14" s="208"/>
      <c r="K14" s="208"/>
      <c r="L14" s="208"/>
      <c r="Q14" s="22"/>
      <c r="S14" s="144" t="s">
        <v>12</v>
      </c>
      <c r="T14" s="145"/>
      <c r="U14" s="145"/>
      <c r="V14" s="146"/>
      <c r="W14" s="113"/>
      <c r="X14" s="114"/>
      <c r="Y14" s="114"/>
      <c r="Z14" s="114"/>
      <c r="AA14" s="114"/>
      <c r="AB14" s="114"/>
      <c r="AC14" s="115"/>
      <c r="AG14" s="237"/>
      <c r="AH14" s="238"/>
      <c r="AI14" s="238"/>
      <c r="AJ14" s="239"/>
    </row>
    <row r="15" spans="1:36" s="15" customFormat="1" ht="7.5" customHeight="1" x14ac:dyDescent="0.15">
      <c r="A15" s="203"/>
      <c r="B15" s="204"/>
      <c r="C15" s="136"/>
      <c r="D15" s="136"/>
      <c r="E15" s="209"/>
      <c r="F15" s="209"/>
      <c r="G15" s="209"/>
      <c r="H15" s="209"/>
      <c r="I15" s="209"/>
      <c r="J15" s="209"/>
      <c r="K15" s="209"/>
      <c r="L15" s="209"/>
      <c r="M15" s="18"/>
      <c r="N15" s="18"/>
      <c r="O15" s="18"/>
      <c r="P15" s="18"/>
      <c r="Q15" s="22"/>
      <c r="S15" s="147"/>
      <c r="T15" s="136"/>
      <c r="U15" s="136"/>
      <c r="V15" s="148"/>
      <c r="W15" s="109"/>
      <c r="X15" s="107"/>
      <c r="Y15" s="107"/>
      <c r="Z15" s="107"/>
      <c r="AA15" s="107"/>
      <c r="AB15" s="107"/>
      <c r="AC15" s="110"/>
      <c r="AG15" s="237"/>
      <c r="AH15" s="238"/>
      <c r="AI15" s="238"/>
      <c r="AJ15" s="239"/>
    </row>
    <row r="16" spans="1:36" s="15" customFormat="1" ht="7.5" customHeight="1" x14ac:dyDescent="0.15">
      <c r="A16" s="203"/>
      <c r="B16" s="21"/>
      <c r="C16" s="16"/>
      <c r="Q16" s="22"/>
      <c r="S16" s="160"/>
      <c r="T16" s="137"/>
      <c r="U16" s="137"/>
      <c r="V16" s="161"/>
      <c r="W16" s="111"/>
      <c r="X16" s="108"/>
      <c r="Y16" s="108"/>
      <c r="Z16" s="108"/>
      <c r="AA16" s="108"/>
      <c r="AB16" s="108"/>
      <c r="AC16" s="112"/>
      <c r="AG16" s="237"/>
      <c r="AH16" s="238"/>
      <c r="AI16" s="238"/>
      <c r="AJ16" s="239"/>
    </row>
    <row r="17" spans="1:41" s="15" customFormat="1" ht="7.5" customHeight="1" x14ac:dyDescent="0.15">
      <c r="A17" s="203"/>
      <c r="B17" s="204" t="s">
        <v>9</v>
      </c>
      <c r="C17" s="136"/>
      <c r="D17" s="136"/>
      <c r="E17" s="243"/>
      <c r="F17" s="243"/>
      <c r="G17" s="243"/>
      <c r="H17" s="243"/>
      <c r="I17" s="243"/>
      <c r="J17" s="243"/>
      <c r="K17" s="243"/>
      <c r="Q17" s="22"/>
      <c r="S17" s="147" t="s">
        <v>9</v>
      </c>
      <c r="T17" s="136"/>
      <c r="U17" s="136"/>
      <c r="V17" s="148"/>
      <c r="W17" s="113"/>
      <c r="X17" s="114"/>
      <c r="Y17" s="114"/>
      <c r="Z17" s="114"/>
      <c r="AA17" s="114"/>
      <c r="AB17" s="114"/>
      <c r="AC17" s="115"/>
      <c r="AG17" s="237"/>
      <c r="AH17" s="238"/>
      <c r="AI17" s="238"/>
      <c r="AJ17" s="239"/>
    </row>
    <row r="18" spans="1:41" s="15" customFormat="1" ht="7.5" customHeight="1" x14ac:dyDescent="0.15">
      <c r="A18" s="203"/>
      <c r="B18" s="204"/>
      <c r="C18" s="136"/>
      <c r="D18" s="136"/>
      <c r="E18" s="244"/>
      <c r="F18" s="244"/>
      <c r="G18" s="244"/>
      <c r="H18" s="244"/>
      <c r="I18" s="244"/>
      <c r="J18" s="244"/>
      <c r="K18" s="244"/>
      <c r="L18" s="18"/>
      <c r="M18" s="18"/>
      <c r="N18" s="18"/>
      <c r="O18" s="18"/>
      <c r="P18" s="18"/>
      <c r="Q18" s="22"/>
      <c r="S18" s="147"/>
      <c r="T18" s="136"/>
      <c r="U18" s="136"/>
      <c r="V18" s="148"/>
      <c r="W18" s="109"/>
      <c r="X18" s="107"/>
      <c r="Y18" s="107"/>
      <c r="Z18" s="107"/>
      <c r="AA18" s="107"/>
      <c r="AB18" s="107"/>
      <c r="AC18" s="110"/>
      <c r="AG18" s="237"/>
      <c r="AH18" s="238"/>
      <c r="AI18" s="238"/>
      <c r="AJ18" s="239"/>
    </row>
    <row r="19" spans="1:41" s="15" customFormat="1" ht="7.5" customHeight="1" thickBot="1" x14ac:dyDescent="0.2">
      <c r="A19" s="203"/>
      <c r="B19" s="24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S19" s="149"/>
      <c r="T19" s="150"/>
      <c r="U19" s="150"/>
      <c r="V19" s="151"/>
      <c r="W19" s="116"/>
      <c r="X19" s="76"/>
      <c r="Y19" s="76"/>
      <c r="Z19" s="76"/>
      <c r="AA19" s="76"/>
      <c r="AB19" s="76"/>
      <c r="AC19" s="77"/>
      <c r="AG19" s="237"/>
      <c r="AH19" s="238"/>
      <c r="AI19" s="238"/>
      <c r="AJ19" s="239"/>
    </row>
    <row r="20" spans="1:41" s="15" customFormat="1" ht="9" customHeight="1" x14ac:dyDescent="0.15">
      <c r="B20" s="16"/>
      <c r="C20" s="16"/>
      <c r="AG20" s="237"/>
      <c r="AH20" s="238"/>
      <c r="AI20" s="238"/>
      <c r="AJ20" s="239"/>
    </row>
    <row r="21" spans="1:41" s="15" customFormat="1" ht="32.25" customHeight="1" x14ac:dyDescent="0.15">
      <c r="A21" s="202"/>
      <c r="B21" s="162" t="s">
        <v>0</v>
      </c>
      <c r="C21" s="163"/>
      <c r="D21" s="164"/>
      <c r="E21" s="165"/>
      <c r="F21" s="163"/>
      <c r="G21" s="163"/>
      <c r="H21" s="163"/>
      <c r="I21" s="163"/>
      <c r="J21" s="163"/>
      <c r="K21" s="163"/>
      <c r="L21" s="163"/>
      <c r="M21" s="166"/>
      <c r="P21" s="162" t="s">
        <v>1</v>
      </c>
      <c r="Q21" s="163"/>
      <c r="R21" s="163"/>
      <c r="S21" s="163"/>
      <c r="T21" s="164"/>
      <c r="U21" s="165"/>
      <c r="V21" s="163"/>
      <c r="W21" s="163"/>
      <c r="X21" s="163"/>
      <c r="Y21" s="163"/>
      <c r="Z21" s="163"/>
      <c r="AA21" s="163"/>
      <c r="AB21" s="163"/>
      <c r="AC21" s="166"/>
      <c r="AG21" s="237"/>
      <c r="AH21" s="238"/>
      <c r="AI21" s="238"/>
      <c r="AJ21" s="239"/>
    </row>
    <row r="22" spans="1:41" s="15" customFormat="1" ht="9" customHeight="1" x14ac:dyDescent="0.15">
      <c r="A22" s="202"/>
      <c r="B22" s="16"/>
      <c r="C22" s="16"/>
      <c r="AG22" s="237"/>
      <c r="AH22" s="238"/>
      <c r="AI22" s="238"/>
      <c r="AJ22" s="239"/>
    </row>
    <row r="23" spans="1:41" s="15" customFormat="1" ht="15" customHeight="1" thickBot="1" x14ac:dyDescent="0.2">
      <c r="A23" s="202"/>
      <c r="B23" s="81" t="s">
        <v>2</v>
      </c>
      <c r="C23" s="82"/>
      <c r="D23" s="29" t="s">
        <v>3</v>
      </c>
      <c r="E23" s="71" t="s">
        <v>34</v>
      </c>
      <c r="F23" s="71"/>
      <c r="G23" s="70" t="s">
        <v>35</v>
      </c>
      <c r="H23" s="71"/>
      <c r="I23" s="71"/>
      <c r="J23" s="82"/>
      <c r="K23" s="70" t="s">
        <v>4</v>
      </c>
      <c r="L23" s="71"/>
      <c r="M23" s="71"/>
      <c r="N23" s="72"/>
      <c r="O23" s="81" t="s">
        <v>2</v>
      </c>
      <c r="P23" s="82"/>
      <c r="Q23" s="70" t="s">
        <v>3</v>
      </c>
      <c r="R23" s="71"/>
      <c r="S23" s="82"/>
      <c r="T23" s="71" t="s">
        <v>34</v>
      </c>
      <c r="U23" s="71"/>
      <c r="V23" s="71"/>
      <c r="W23" s="82"/>
      <c r="X23" s="70" t="s">
        <v>35</v>
      </c>
      <c r="Y23" s="71"/>
      <c r="Z23" s="82"/>
      <c r="AA23" s="70" t="s">
        <v>4</v>
      </c>
      <c r="AB23" s="71"/>
      <c r="AC23" s="72"/>
      <c r="AG23" s="240"/>
      <c r="AH23" s="241"/>
      <c r="AI23" s="241"/>
      <c r="AJ23" s="242"/>
    </row>
    <row r="24" spans="1:41" ht="24" customHeight="1" x14ac:dyDescent="0.15">
      <c r="A24" s="202"/>
      <c r="B24" s="213">
        <f>DATE($AG$3,$AI$3,1)</f>
        <v>45383</v>
      </c>
      <c r="C24" s="214"/>
      <c r="D24" s="39">
        <f>B24</f>
        <v>45383</v>
      </c>
      <c r="E24" s="98"/>
      <c r="F24" s="96"/>
      <c r="G24" s="97"/>
      <c r="H24" s="98"/>
      <c r="I24" s="98"/>
      <c r="J24" s="96"/>
      <c r="K24" s="97" t="str">
        <f>IF(E24="","",G24-E24-TIME(1,0,0))</f>
        <v/>
      </c>
      <c r="L24" s="98"/>
      <c r="M24" s="98"/>
      <c r="N24" s="117"/>
      <c r="O24" s="213">
        <f>IF(B39="","",IF(MONTH(B39+1)=$AI$3,B39+1,""))</f>
        <v>45399</v>
      </c>
      <c r="P24" s="214"/>
      <c r="Q24" s="221">
        <f>O24</f>
        <v>45399</v>
      </c>
      <c r="R24" s="222"/>
      <c r="S24" s="223"/>
      <c r="T24" s="78"/>
      <c r="U24" s="78"/>
      <c r="V24" s="78"/>
      <c r="W24" s="79"/>
      <c r="X24" s="80"/>
      <c r="Y24" s="78"/>
      <c r="Z24" s="79"/>
      <c r="AA24" s="97" t="str">
        <f>IF(T24="","",T24-X24-TIME(1,0,0))</f>
        <v/>
      </c>
      <c r="AB24" s="98"/>
      <c r="AC24" s="117"/>
    </row>
    <row r="25" spans="1:41" ht="24" customHeight="1" x14ac:dyDescent="0.15">
      <c r="A25" s="202"/>
      <c r="B25" s="213">
        <f>IF(B24="","",IF(MONTH(B24+1)=$AI$3,B24+1,""))</f>
        <v>45384</v>
      </c>
      <c r="C25" s="214"/>
      <c r="D25" s="39">
        <f>B25</f>
        <v>45384</v>
      </c>
      <c r="E25" s="98"/>
      <c r="F25" s="96"/>
      <c r="G25" s="97"/>
      <c r="H25" s="98"/>
      <c r="I25" s="98"/>
      <c r="J25" s="96"/>
      <c r="K25" s="97" t="str">
        <f>IF(E25="","",G25-E25-TIME(1,0,0))</f>
        <v/>
      </c>
      <c r="L25" s="98"/>
      <c r="M25" s="98"/>
      <c r="N25" s="117"/>
      <c r="O25" s="213">
        <f>IF(O24="","",IF(MONTH(O24+1)=$AI$3,O24+1,""))</f>
        <v>45400</v>
      </c>
      <c r="P25" s="220"/>
      <c r="Q25" s="221">
        <f t="shared" ref="Q25:Q38" si="0">O25</f>
        <v>45400</v>
      </c>
      <c r="R25" s="222"/>
      <c r="S25" s="223"/>
      <c r="T25" s="78"/>
      <c r="U25" s="78"/>
      <c r="V25" s="78"/>
      <c r="W25" s="79"/>
      <c r="X25" s="80"/>
      <c r="Y25" s="78"/>
      <c r="Z25" s="79"/>
      <c r="AA25" s="97" t="str">
        <f t="shared" ref="AA25:AA38" si="1">IF(T25="","",T25-X25-TIME(1,0,0))</f>
        <v/>
      </c>
      <c r="AB25" s="98"/>
      <c r="AC25" s="117"/>
    </row>
    <row r="26" spans="1:41" ht="24" customHeight="1" x14ac:dyDescent="0.15">
      <c r="A26" s="202"/>
      <c r="B26" s="213">
        <f t="shared" ref="B26:B37" si="2">IF(B25="","",IF(MONTH(B25+1)=$AI$3,B25+1,""))</f>
        <v>45385</v>
      </c>
      <c r="C26" s="214"/>
      <c r="D26" s="39">
        <f t="shared" ref="D26:D39" si="3">B26</f>
        <v>45385</v>
      </c>
      <c r="E26" s="78"/>
      <c r="F26" s="79"/>
      <c r="G26" s="80"/>
      <c r="H26" s="78"/>
      <c r="I26" s="78"/>
      <c r="J26" s="79"/>
      <c r="K26" s="97" t="str">
        <f>IF(E26="","",G26-E26-TIME(1,0,0))</f>
        <v/>
      </c>
      <c r="L26" s="98"/>
      <c r="M26" s="98"/>
      <c r="N26" s="117"/>
      <c r="O26" s="213">
        <f t="shared" ref="O26:O38" si="4">IF(O25="","",IF(MONTH(O25+1)=$AI$3,O25+1,""))</f>
        <v>45401</v>
      </c>
      <c r="P26" s="220"/>
      <c r="Q26" s="221">
        <f t="shared" si="0"/>
        <v>45401</v>
      </c>
      <c r="R26" s="222"/>
      <c r="S26" s="223"/>
      <c r="T26" s="78"/>
      <c r="U26" s="78"/>
      <c r="V26" s="78"/>
      <c r="W26" s="79"/>
      <c r="X26" s="80"/>
      <c r="Y26" s="78"/>
      <c r="Z26" s="79"/>
      <c r="AA26" s="97" t="str">
        <f t="shared" si="1"/>
        <v/>
      </c>
      <c r="AB26" s="98"/>
      <c r="AC26" s="117"/>
    </row>
    <row r="27" spans="1:41" ht="24" customHeight="1" x14ac:dyDescent="0.15">
      <c r="A27" s="202"/>
      <c r="B27" s="213">
        <f t="shared" si="2"/>
        <v>45386</v>
      </c>
      <c r="C27" s="214"/>
      <c r="D27" s="39">
        <f t="shared" si="3"/>
        <v>45386</v>
      </c>
      <c r="E27" s="78"/>
      <c r="F27" s="79"/>
      <c r="G27" s="80"/>
      <c r="H27" s="78"/>
      <c r="I27" s="78"/>
      <c r="J27" s="79"/>
      <c r="K27" s="97"/>
      <c r="L27" s="98"/>
      <c r="M27" s="98"/>
      <c r="N27" s="117"/>
      <c r="O27" s="213">
        <f t="shared" si="4"/>
        <v>45402</v>
      </c>
      <c r="P27" s="220"/>
      <c r="Q27" s="221">
        <f t="shared" si="0"/>
        <v>45402</v>
      </c>
      <c r="R27" s="222"/>
      <c r="S27" s="223"/>
      <c r="T27" s="78"/>
      <c r="U27" s="78"/>
      <c r="V27" s="78"/>
      <c r="W27" s="79"/>
      <c r="X27" s="80"/>
      <c r="Y27" s="78"/>
      <c r="Z27" s="79"/>
      <c r="AA27" s="97" t="str">
        <f t="shared" si="1"/>
        <v/>
      </c>
      <c r="AB27" s="98"/>
      <c r="AC27" s="117"/>
    </row>
    <row r="28" spans="1:41" ht="24" customHeight="1" x14ac:dyDescent="0.15">
      <c r="A28" s="202"/>
      <c r="B28" s="213">
        <f t="shared" si="2"/>
        <v>45387</v>
      </c>
      <c r="C28" s="214"/>
      <c r="D28" s="39">
        <f t="shared" si="3"/>
        <v>45387</v>
      </c>
      <c r="E28" s="78"/>
      <c r="F28" s="79"/>
      <c r="G28" s="80"/>
      <c r="H28" s="78"/>
      <c r="I28" s="78"/>
      <c r="J28" s="79"/>
      <c r="K28" s="97" t="str">
        <f t="shared" ref="K28:K39" si="5">IF(E28="","",G28-E28-TIME(1,0,0))</f>
        <v/>
      </c>
      <c r="L28" s="98"/>
      <c r="M28" s="98"/>
      <c r="N28" s="117"/>
      <c r="O28" s="213">
        <f t="shared" si="4"/>
        <v>45403</v>
      </c>
      <c r="P28" s="220"/>
      <c r="Q28" s="221">
        <f t="shared" si="0"/>
        <v>45403</v>
      </c>
      <c r="R28" s="222"/>
      <c r="S28" s="223"/>
      <c r="T28" s="78"/>
      <c r="U28" s="78"/>
      <c r="V28" s="78"/>
      <c r="W28" s="79"/>
      <c r="X28" s="80"/>
      <c r="Y28" s="78"/>
      <c r="Z28" s="79"/>
      <c r="AA28" s="97" t="str">
        <f t="shared" si="1"/>
        <v/>
      </c>
      <c r="AB28" s="98"/>
      <c r="AC28" s="117"/>
    </row>
    <row r="29" spans="1:41" ht="24" customHeight="1" x14ac:dyDescent="0.15">
      <c r="A29" s="202"/>
      <c r="B29" s="213">
        <f t="shared" si="2"/>
        <v>45388</v>
      </c>
      <c r="C29" s="214"/>
      <c r="D29" s="39">
        <f t="shared" si="3"/>
        <v>45388</v>
      </c>
      <c r="E29" s="78"/>
      <c r="F29" s="79"/>
      <c r="G29" s="80"/>
      <c r="H29" s="78"/>
      <c r="I29" s="78"/>
      <c r="J29" s="79"/>
      <c r="K29" s="97" t="str">
        <f t="shared" si="5"/>
        <v/>
      </c>
      <c r="L29" s="98"/>
      <c r="M29" s="98"/>
      <c r="N29" s="117"/>
      <c r="O29" s="213">
        <f t="shared" si="4"/>
        <v>45404</v>
      </c>
      <c r="P29" s="220"/>
      <c r="Q29" s="221">
        <f t="shared" si="0"/>
        <v>45404</v>
      </c>
      <c r="R29" s="222"/>
      <c r="S29" s="223"/>
      <c r="T29" s="78"/>
      <c r="U29" s="78"/>
      <c r="V29" s="78"/>
      <c r="W29" s="79"/>
      <c r="X29" s="80"/>
      <c r="Y29" s="78"/>
      <c r="Z29" s="79"/>
      <c r="AA29" s="97" t="str">
        <f t="shared" si="1"/>
        <v/>
      </c>
      <c r="AB29" s="98"/>
      <c r="AC29" s="117"/>
      <c r="AO29" s="232"/>
    </row>
    <row r="30" spans="1:41" ht="24" customHeight="1" x14ac:dyDescent="0.15">
      <c r="A30" s="202"/>
      <c r="B30" s="213">
        <f t="shared" si="2"/>
        <v>45389</v>
      </c>
      <c r="C30" s="214"/>
      <c r="D30" s="39">
        <f t="shared" si="3"/>
        <v>45389</v>
      </c>
      <c r="E30" s="78"/>
      <c r="F30" s="79"/>
      <c r="G30" s="80"/>
      <c r="H30" s="78"/>
      <c r="I30" s="78"/>
      <c r="J30" s="79"/>
      <c r="K30" s="97" t="str">
        <f t="shared" si="5"/>
        <v/>
      </c>
      <c r="L30" s="98"/>
      <c r="M30" s="98"/>
      <c r="N30" s="117"/>
      <c r="O30" s="213">
        <f t="shared" si="4"/>
        <v>45405</v>
      </c>
      <c r="P30" s="220"/>
      <c r="Q30" s="221">
        <f t="shared" si="0"/>
        <v>45405</v>
      </c>
      <c r="R30" s="222"/>
      <c r="S30" s="223"/>
      <c r="T30" s="78"/>
      <c r="U30" s="78"/>
      <c r="V30" s="78"/>
      <c r="W30" s="79"/>
      <c r="X30" s="80"/>
      <c r="Y30" s="78"/>
      <c r="Z30" s="79"/>
      <c r="AA30" s="97" t="str">
        <f t="shared" si="1"/>
        <v/>
      </c>
      <c r="AB30" s="98"/>
      <c r="AC30" s="117"/>
    </row>
    <row r="31" spans="1:41" ht="24" customHeight="1" x14ac:dyDescent="0.15">
      <c r="A31" s="202"/>
      <c r="B31" s="213">
        <f t="shared" si="2"/>
        <v>45390</v>
      </c>
      <c r="C31" s="214"/>
      <c r="D31" s="39">
        <f t="shared" si="3"/>
        <v>45390</v>
      </c>
      <c r="E31" s="78"/>
      <c r="F31" s="79"/>
      <c r="G31" s="80"/>
      <c r="H31" s="78"/>
      <c r="I31" s="78"/>
      <c r="J31" s="79"/>
      <c r="K31" s="97" t="str">
        <f t="shared" si="5"/>
        <v/>
      </c>
      <c r="L31" s="98"/>
      <c r="M31" s="98"/>
      <c r="N31" s="117"/>
      <c r="O31" s="213">
        <f t="shared" si="4"/>
        <v>45406</v>
      </c>
      <c r="P31" s="220"/>
      <c r="Q31" s="221">
        <f t="shared" si="0"/>
        <v>45406</v>
      </c>
      <c r="R31" s="222"/>
      <c r="S31" s="223"/>
      <c r="T31" s="78"/>
      <c r="U31" s="78"/>
      <c r="V31" s="78"/>
      <c r="W31" s="79"/>
      <c r="X31" s="80"/>
      <c r="Y31" s="78"/>
      <c r="Z31" s="79"/>
      <c r="AA31" s="97" t="str">
        <f t="shared" si="1"/>
        <v/>
      </c>
      <c r="AB31" s="98"/>
      <c r="AC31" s="117"/>
    </row>
    <row r="32" spans="1:41" ht="24" customHeight="1" x14ac:dyDescent="0.15">
      <c r="A32" s="202"/>
      <c r="B32" s="213">
        <f t="shared" si="2"/>
        <v>45391</v>
      </c>
      <c r="C32" s="214"/>
      <c r="D32" s="39">
        <f t="shared" si="3"/>
        <v>45391</v>
      </c>
      <c r="E32" s="78"/>
      <c r="F32" s="79"/>
      <c r="G32" s="80"/>
      <c r="H32" s="78"/>
      <c r="I32" s="78"/>
      <c r="J32" s="79"/>
      <c r="K32" s="97" t="str">
        <f t="shared" si="5"/>
        <v/>
      </c>
      <c r="L32" s="98"/>
      <c r="M32" s="98"/>
      <c r="N32" s="117"/>
      <c r="O32" s="213">
        <f t="shared" si="4"/>
        <v>45407</v>
      </c>
      <c r="P32" s="220"/>
      <c r="Q32" s="221">
        <f t="shared" si="0"/>
        <v>45407</v>
      </c>
      <c r="R32" s="222"/>
      <c r="S32" s="223"/>
      <c r="T32" s="78"/>
      <c r="U32" s="78"/>
      <c r="V32" s="78"/>
      <c r="W32" s="79"/>
      <c r="X32" s="80"/>
      <c r="Y32" s="78"/>
      <c r="Z32" s="79"/>
      <c r="AA32" s="97" t="str">
        <f t="shared" si="1"/>
        <v/>
      </c>
      <c r="AB32" s="98"/>
      <c r="AC32" s="117"/>
    </row>
    <row r="33" spans="1:29" ht="24" customHeight="1" x14ac:dyDescent="0.15">
      <c r="A33" s="202"/>
      <c r="B33" s="213">
        <f t="shared" si="2"/>
        <v>45392</v>
      </c>
      <c r="C33" s="214"/>
      <c r="D33" s="39">
        <f t="shared" si="3"/>
        <v>45392</v>
      </c>
      <c r="E33" s="78"/>
      <c r="F33" s="79"/>
      <c r="G33" s="80"/>
      <c r="H33" s="78"/>
      <c r="I33" s="78"/>
      <c r="J33" s="79"/>
      <c r="K33" s="97" t="str">
        <f t="shared" si="5"/>
        <v/>
      </c>
      <c r="L33" s="98"/>
      <c r="M33" s="98"/>
      <c r="N33" s="117"/>
      <c r="O33" s="213">
        <f t="shared" si="4"/>
        <v>45408</v>
      </c>
      <c r="P33" s="220"/>
      <c r="Q33" s="221">
        <f t="shared" si="0"/>
        <v>45408</v>
      </c>
      <c r="R33" s="222"/>
      <c r="S33" s="223"/>
      <c r="T33" s="78"/>
      <c r="U33" s="78"/>
      <c r="V33" s="78"/>
      <c r="W33" s="79"/>
      <c r="X33" s="80"/>
      <c r="Y33" s="78"/>
      <c r="Z33" s="79"/>
      <c r="AA33" s="97" t="str">
        <f t="shared" si="1"/>
        <v/>
      </c>
      <c r="AB33" s="98"/>
      <c r="AC33" s="117"/>
    </row>
    <row r="34" spans="1:29" ht="24" customHeight="1" x14ac:dyDescent="0.15">
      <c r="A34" s="202"/>
      <c r="B34" s="213">
        <f t="shared" si="2"/>
        <v>45393</v>
      </c>
      <c r="C34" s="214"/>
      <c r="D34" s="39">
        <f t="shared" si="3"/>
        <v>45393</v>
      </c>
      <c r="E34" s="78"/>
      <c r="F34" s="79"/>
      <c r="G34" s="80"/>
      <c r="H34" s="78"/>
      <c r="I34" s="78"/>
      <c r="J34" s="79"/>
      <c r="K34" s="97" t="str">
        <f t="shared" si="5"/>
        <v/>
      </c>
      <c r="L34" s="98"/>
      <c r="M34" s="98"/>
      <c r="N34" s="117"/>
      <c r="O34" s="213">
        <f t="shared" si="4"/>
        <v>45409</v>
      </c>
      <c r="P34" s="220"/>
      <c r="Q34" s="221">
        <f t="shared" si="0"/>
        <v>45409</v>
      </c>
      <c r="R34" s="222"/>
      <c r="S34" s="223"/>
      <c r="T34" s="78"/>
      <c r="U34" s="78"/>
      <c r="V34" s="78"/>
      <c r="W34" s="79"/>
      <c r="X34" s="80"/>
      <c r="Y34" s="78"/>
      <c r="Z34" s="79"/>
      <c r="AA34" s="97" t="str">
        <f t="shared" si="1"/>
        <v/>
      </c>
      <c r="AB34" s="98"/>
      <c r="AC34" s="117"/>
    </row>
    <row r="35" spans="1:29" ht="24" customHeight="1" x14ac:dyDescent="0.15">
      <c r="A35" s="202"/>
      <c r="B35" s="213">
        <f t="shared" si="2"/>
        <v>45394</v>
      </c>
      <c r="C35" s="214"/>
      <c r="D35" s="39">
        <f t="shared" si="3"/>
        <v>45394</v>
      </c>
      <c r="E35" s="78"/>
      <c r="F35" s="79"/>
      <c r="G35" s="80"/>
      <c r="H35" s="78"/>
      <c r="I35" s="78"/>
      <c r="J35" s="79"/>
      <c r="K35" s="97" t="str">
        <f t="shared" si="5"/>
        <v/>
      </c>
      <c r="L35" s="98"/>
      <c r="M35" s="98"/>
      <c r="N35" s="117"/>
      <c r="O35" s="213">
        <f t="shared" si="4"/>
        <v>45410</v>
      </c>
      <c r="P35" s="220"/>
      <c r="Q35" s="221">
        <f t="shared" si="0"/>
        <v>45410</v>
      </c>
      <c r="R35" s="222"/>
      <c r="S35" s="223"/>
      <c r="T35" s="78"/>
      <c r="U35" s="78"/>
      <c r="V35" s="78"/>
      <c r="W35" s="79"/>
      <c r="X35" s="80"/>
      <c r="Y35" s="78"/>
      <c r="Z35" s="79"/>
      <c r="AA35" s="97" t="str">
        <f t="shared" si="1"/>
        <v/>
      </c>
      <c r="AB35" s="98"/>
      <c r="AC35" s="117"/>
    </row>
    <row r="36" spans="1:29" ht="24" customHeight="1" x14ac:dyDescent="0.15">
      <c r="A36" s="202"/>
      <c r="B36" s="213">
        <f t="shared" si="2"/>
        <v>45395</v>
      </c>
      <c r="C36" s="214"/>
      <c r="D36" s="39">
        <f t="shared" si="3"/>
        <v>45395</v>
      </c>
      <c r="E36" s="78"/>
      <c r="F36" s="79"/>
      <c r="G36" s="80"/>
      <c r="H36" s="78"/>
      <c r="I36" s="78"/>
      <c r="J36" s="79"/>
      <c r="K36" s="97" t="str">
        <f t="shared" si="5"/>
        <v/>
      </c>
      <c r="L36" s="98"/>
      <c r="M36" s="98"/>
      <c r="N36" s="117"/>
      <c r="O36" s="213">
        <f t="shared" si="4"/>
        <v>45411</v>
      </c>
      <c r="P36" s="220"/>
      <c r="Q36" s="221">
        <f t="shared" si="0"/>
        <v>45411</v>
      </c>
      <c r="R36" s="222"/>
      <c r="S36" s="223"/>
      <c r="T36" s="78"/>
      <c r="U36" s="78"/>
      <c r="V36" s="78"/>
      <c r="W36" s="79"/>
      <c r="X36" s="80"/>
      <c r="Y36" s="78"/>
      <c r="Z36" s="79"/>
      <c r="AA36" s="97" t="str">
        <f t="shared" si="1"/>
        <v/>
      </c>
      <c r="AB36" s="98"/>
      <c r="AC36" s="117"/>
    </row>
    <row r="37" spans="1:29" ht="24" customHeight="1" x14ac:dyDescent="0.15">
      <c r="A37" s="202"/>
      <c r="B37" s="213">
        <f t="shared" si="2"/>
        <v>45396</v>
      </c>
      <c r="C37" s="214"/>
      <c r="D37" s="39">
        <f t="shared" si="3"/>
        <v>45396</v>
      </c>
      <c r="E37" s="78"/>
      <c r="F37" s="79"/>
      <c r="G37" s="80"/>
      <c r="H37" s="78"/>
      <c r="I37" s="78"/>
      <c r="J37" s="79"/>
      <c r="K37" s="97" t="str">
        <f t="shared" si="5"/>
        <v/>
      </c>
      <c r="L37" s="98"/>
      <c r="M37" s="98"/>
      <c r="N37" s="117"/>
      <c r="O37" s="213">
        <f t="shared" si="4"/>
        <v>45412</v>
      </c>
      <c r="P37" s="220"/>
      <c r="Q37" s="221">
        <f t="shared" si="0"/>
        <v>45412</v>
      </c>
      <c r="R37" s="222"/>
      <c r="S37" s="223"/>
      <c r="T37" s="78"/>
      <c r="U37" s="78"/>
      <c r="V37" s="78"/>
      <c r="W37" s="79"/>
      <c r="X37" s="80"/>
      <c r="Y37" s="78"/>
      <c r="Z37" s="79"/>
      <c r="AA37" s="97" t="str">
        <f t="shared" si="1"/>
        <v/>
      </c>
      <c r="AB37" s="98"/>
      <c r="AC37" s="117"/>
    </row>
    <row r="38" spans="1:29" ht="24" customHeight="1" x14ac:dyDescent="0.15">
      <c r="A38" s="202"/>
      <c r="B38" s="213">
        <f>IF(B37="","",IF(MONTH(B37+1)=$AI$3,B37+1,""))</f>
        <v>45397</v>
      </c>
      <c r="C38" s="214"/>
      <c r="D38" s="39">
        <f t="shared" si="3"/>
        <v>45397</v>
      </c>
      <c r="E38" s="78"/>
      <c r="F38" s="79"/>
      <c r="G38" s="80"/>
      <c r="H38" s="78"/>
      <c r="I38" s="78"/>
      <c r="J38" s="79"/>
      <c r="K38" s="97" t="str">
        <f t="shared" si="5"/>
        <v/>
      </c>
      <c r="L38" s="98"/>
      <c r="M38" s="98"/>
      <c r="N38" s="117"/>
      <c r="O38" s="215" t="str">
        <f t="shared" si="4"/>
        <v/>
      </c>
      <c r="P38" s="216"/>
      <c r="Q38" s="217" t="str">
        <f t="shared" si="0"/>
        <v/>
      </c>
      <c r="R38" s="218"/>
      <c r="S38" s="219"/>
      <c r="T38" s="84"/>
      <c r="U38" s="84"/>
      <c r="V38" s="84"/>
      <c r="W38" s="85"/>
      <c r="X38" s="83"/>
      <c r="Y38" s="84"/>
      <c r="Z38" s="85"/>
      <c r="AA38" s="167" t="str">
        <f t="shared" si="1"/>
        <v/>
      </c>
      <c r="AB38" s="168"/>
      <c r="AC38" s="169"/>
    </row>
    <row r="39" spans="1:29" ht="24" customHeight="1" x14ac:dyDescent="0.15">
      <c r="A39" s="202"/>
      <c r="B39" s="211">
        <f>IF(B38="","",IF(MONTH(B38+1)=$AI$3,B38+1,""))</f>
        <v>45398</v>
      </c>
      <c r="C39" s="212"/>
      <c r="D39" s="40">
        <f t="shared" si="3"/>
        <v>45398</v>
      </c>
      <c r="E39" s="84"/>
      <c r="F39" s="85"/>
      <c r="G39" s="83"/>
      <c r="H39" s="84"/>
      <c r="I39" s="84"/>
      <c r="J39" s="85"/>
      <c r="K39" s="86" t="str">
        <f t="shared" si="5"/>
        <v/>
      </c>
      <c r="L39" s="87"/>
      <c r="M39" s="87"/>
      <c r="N39" s="88"/>
      <c r="O39" s="73" t="s">
        <v>5</v>
      </c>
      <c r="P39" s="74"/>
      <c r="Q39" s="74"/>
      <c r="R39" s="74"/>
      <c r="S39" s="200"/>
      <c r="T39" s="124">
        <f>COUNT(E24:F39,T24:W38)</f>
        <v>0</v>
      </c>
      <c r="U39" s="124"/>
      <c r="V39" s="124"/>
      <c r="W39" s="118" t="s">
        <v>6</v>
      </c>
      <c r="X39" s="120"/>
      <c r="Y39" s="121"/>
      <c r="Z39" s="170" t="s">
        <v>7</v>
      </c>
      <c r="AA39" s="225"/>
      <c r="AB39" s="226"/>
      <c r="AC39" s="227"/>
    </row>
    <row r="40" spans="1:29" ht="12.95" customHeight="1" x14ac:dyDescent="0.15">
      <c r="O40" s="75"/>
      <c r="P40" s="76"/>
      <c r="Q40" s="76"/>
      <c r="R40" s="76"/>
      <c r="S40" s="201"/>
      <c r="T40" s="125"/>
      <c r="U40" s="125"/>
      <c r="V40" s="125"/>
      <c r="W40" s="119"/>
      <c r="X40" s="122"/>
      <c r="Y40" s="123"/>
      <c r="Z40" s="171"/>
      <c r="AA40" s="228"/>
      <c r="AB40" s="229"/>
      <c r="AC40" s="230"/>
    </row>
    <row r="41" spans="1:29" ht="9" customHeight="1" x14ac:dyDescent="0.15"/>
    <row r="42" spans="1:29" ht="18.75" customHeight="1" x14ac:dyDescent="0.15">
      <c r="A42" s="256" t="s">
        <v>33</v>
      </c>
      <c r="B42" s="53" t="s">
        <v>15</v>
      </c>
      <c r="C42" s="53"/>
      <c r="D42" s="53"/>
      <c r="E42" s="53"/>
      <c r="F42" s="54"/>
      <c r="G42" s="94" t="s">
        <v>43</v>
      </c>
      <c r="H42" s="53"/>
      <c r="I42" s="54"/>
      <c r="J42" s="172" t="s">
        <v>32</v>
      </c>
      <c r="K42" s="173"/>
      <c r="L42" s="61" t="s">
        <v>14</v>
      </c>
      <c r="M42" s="61"/>
      <c r="N42" s="61"/>
      <c r="O42" s="61"/>
      <c r="P42" s="61"/>
      <c r="Q42" s="61"/>
      <c r="R42" s="61"/>
      <c r="S42" s="61"/>
      <c r="T42" s="62"/>
      <c r="U42" s="231"/>
      <c r="V42" s="52" t="s">
        <v>22</v>
      </c>
      <c r="W42" s="53"/>
      <c r="X42" s="54"/>
      <c r="Y42" s="41" t="str">
        <f>L48</f>
        <v/>
      </c>
      <c r="Z42" s="42"/>
      <c r="AA42" s="42"/>
      <c r="AB42" s="43"/>
      <c r="AC42" s="9" t="s">
        <v>13</v>
      </c>
    </row>
    <row r="43" spans="1:29" ht="18.75" customHeight="1" x14ac:dyDescent="0.15">
      <c r="A43" s="257"/>
      <c r="B43" s="36">
        <v>1</v>
      </c>
      <c r="C43" s="101"/>
      <c r="D43" s="102"/>
      <c r="E43" s="103"/>
      <c r="F43" s="3" t="s">
        <v>13</v>
      </c>
      <c r="G43" s="174"/>
      <c r="H43" s="175"/>
      <c r="I43" s="176"/>
      <c r="J43" s="177" t="s">
        <v>45</v>
      </c>
      <c r="K43" s="178"/>
      <c r="L43" s="63" t="str">
        <f>IF(C43="","",ROUNDDOWN(C43*G43,0))</f>
        <v/>
      </c>
      <c r="M43" s="63"/>
      <c r="N43" s="63"/>
      <c r="O43" s="63"/>
      <c r="P43" s="63"/>
      <c r="Q43" s="63"/>
      <c r="R43" s="63"/>
      <c r="S43" s="63"/>
      <c r="T43" s="6" t="s">
        <v>13</v>
      </c>
      <c r="U43" s="231"/>
      <c r="V43" s="55" t="s">
        <v>42</v>
      </c>
      <c r="W43" s="56"/>
      <c r="X43" s="57"/>
      <c r="Y43" s="44"/>
      <c r="Z43" s="45"/>
      <c r="AA43" s="45"/>
      <c r="AB43" s="46"/>
      <c r="AC43" s="6" t="s">
        <v>13</v>
      </c>
    </row>
    <row r="44" spans="1:29" ht="18.75" customHeight="1" x14ac:dyDescent="0.15">
      <c r="A44" s="257"/>
      <c r="B44" s="36">
        <v>2</v>
      </c>
      <c r="C44" s="101"/>
      <c r="D44" s="102"/>
      <c r="E44" s="103"/>
      <c r="F44" s="3" t="s">
        <v>13</v>
      </c>
      <c r="G44" s="174"/>
      <c r="H44" s="175"/>
      <c r="I44" s="176"/>
      <c r="J44" s="177" t="s">
        <v>45</v>
      </c>
      <c r="K44" s="178"/>
      <c r="L44" s="63" t="str">
        <f t="shared" ref="L44:L45" si="6">IF(C44="","",ROUNDDOWN(C44*G44,0))</f>
        <v/>
      </c>
      <c r="M44" s="63"/>
      <c r="N44" s="63"/>
      <c r="O44" s="63"/>
      <c r="P44" s="63"/>
      <c r="Q44" s="63"/>
      <c r="R44" s="63"/>
      <c r="S44" s="63"/>
      <c r="T44" s="6" t="s">
        <v>13</v>
      </c>
      <c r="U44" s="231"/>
      <c r="V44" s="55"/>
      <c r="W44" s="56"/>
      <c r="X44" s="57"/>
      <c r="Y44" s="44"/>
      <c r="Z44" s="45"/>
      <c r="AA44" s="45"/>
      <c r="AB44" s="46"/>
      <c r="AC44" s="6" t="s">
        <v>13</v>
      </c>
    </row>
    <row r="45" spans="1:29" ht="18.75" customHeight="1" x14ac:dyDescent="0.15">
      <c r="A45" s="257"/>
      <c r="B45" s="37">
        <v>3</v>
      </c>
      <c r="C45" s="104"/>
      <c r="D45" s="105"/>
      <c r="E45" s="106"/>
      <c r="F45" s="7" t="s">
        <v>13</v>
      </c>
      <c r="G45" s="179"/>
      <c r="H45" s="180"/>
      <c r="I45" s="181"/>
      <c r="J45" s="177" t="s">
        <v>45</v>
      </c>
      <c r="K45" s="178"/>
      <c r="L45" s="89" t="str">
        <f t="shared" si="6"/>
        <v/>
      </c>
      <c r="M45" s="89"/>
      <c r="N45" s="89"/>
      <c r="O45" s="89"/>
      <c r="P45" s="89"/>
      <c r="Q45" s="89"/>
      <c r="R45" s="89"/>
      <c r="S45" s="89"/>
      <c r="T45" s="8" t="s">
        <v>13</v>
      </c>
      <c r="U45" s="231"/>
      <c r="V45" s="10"/>
      <c r="W45" s="4"/>
      <c r="X45" s="13"/>
      <c r="Y45" s="5"/>
      <c r="Z45" s="5"/>
      <c r="AA45" s="5"/>
      <c r="AB45" s="5"/>
      <c r="AC45" s="6" t="s">
        <v>13</v>
      </c>
    </row>
    <row r="46" spans="1:29" ht="18.75" customHeight="1" x14ac:dyDescent="0.15">
      <c r="A46" s="257"/>
      <c r="B46" s="53" t="s">
        <v>19</v>
      </c>
      <c r="C46" s="53"/>
      <c r="D46" s="54"/>
      <c r="E46" s="50"/>
      <c r="F46" s="50"/>
      <c r="G46" s="50"/>
      <c r="H46" s="14" t="s">
        <v>16</v>
      </c>
      <c r="I46" s="94"/>
      <c r="J46" s="53"/>
      <c r="K46" s="54"/>
      <c r="L46" s="90"/>
      <c r="M46" s="91"/>
      <c r="N46" s="91"/>
      <c r="O46" s="91"/>
      <c r="P46" s="91"/>
      <c r="Q46" s="91"/>
      <c r="R46" s="91"/>
      <c r="S46" s="92"/>
      <c r="T46" s="12" t="s">
        <v>13</v>
      </c>
      <c r="U46" s="231"/>
      <c r="V46" s="10"/>
      <c r="W46" s="4"/>
      <c r="X46" s="13"/>
      <c r="Y46" s="5"/>
      <c r="Z46" s="5"/>
      <c r="AA46" s="5"/>
      <c r="AB46" s="5"/>
      <c r="AC46" s="6" t="s">
        <v>13</v>
      </c>
    </row>
    <row r="47" spans="1:29" ht="18.75" customHeight="1" x14ac:dyDescent="0.15">
      <c r="A47" s="257"/>
      <c r="B47" s="56" t="s">
        <v>17</v>
      </c>
      <c r="C47" s="56"/>
      <c r="D47" s="57"/>
      <c r="E47" s="51"/>
      <c r="F47" s="51"/>
      <c r="G47" s="51"/>
      <c r="H47" s="3" t="s">
        <v>13</v>
      </c>
      <c r="I47" s="95" t="s">
        <v>28</v>
      </c>
      <c r="J47" s="59"/>
      <c r="K47" s="60"/>
      <c r="L47" s="47"/>
      <c r="M47" s="48"/>
      <c r="N47" s="48"/>
      <c r="O47" s="48"/>
      <c r="P47" s="48"/>
      <c r="Q47" s="48"/>
      <c r="R47" s="48"/>
      <c r="S47" s="49"/>
      <c r="T47" s="11" t="s">
        <v>13</v>
      </c>
      <c r="U47" s="231"/>
      <c r="V47" s="58" t="s">
        <v>41</v>
      </c>
      <c r="W47" s="59"/>
      <c r="X47" s="60"/>
      <c r="Y47" s="104"/>
      <c r="Z47" s="105"/>
      <c r="AA47" s="105"/>
      <c r="AB47" s="106"/>
      <c r="AC47" s="8" t="s">
        <v>13</v>
      </c>
    </row>
    <row r="48" spans="1:29" ht="18.75" customHeight="1" x14ac:dyDescent="0.15">
      <c r="A48" s="257"/>
      <c r="B48" s="56" t="s">
        <v>18</v>
      </c>
      <c r="C48" s="56"/>
      <c r="D48" s="57"/>
      <c r="E48" s="51"/>
      <c r="F48" s="51"/>
      <c r="G48" s="51"/>
      <c r="H48" s="3" t="s">
        <v>13</v>
      </c>
      <c r="I48" s="187" t="s">
        <v>44</v>
      </c>
      <c r="J48" s="188"/>
      <c r="K48" s="189"/>
      <c r="L48" s="64" t="str">
        <f>IF(L43="","",SUM(L43:P45))</f>
        <v/>
      </c>
      <c r="M48" s="65"/>
      <c r="N48" s="65"/>
      <c r="O48" s="65"/>
      <c r="P48" s="65"/>
      <c r="Q48" s="65"/>
      <c r="R48" s="65"/>
      <c r="S48" s="66"/>
      <c r="T48" s="99" t="s">
        <v>13</v>
      </c>
      <c r="U48" s="231"/>
      <c r="V48" s="187" t="s">
        <v>21</v>
      </c>
      <c r="W48" s="188"/>
      <c r="X48" s="189"/>
      <c r="Y48" s="193" t="str">
        <f>IF(Y42="","",ROUNDDOWN(Y42*0.1,0))</f>
        <v/>
      </c>
      <c r="Z48" s="194"/>
      <c r="AA48" s="194"/>
      <c r="AB48" s="195"/>
      <c r="AC48" s="199" t="s">
        <v>13</v>
      </c>
    </row>
    <row r="49" spans="1:39" ht="18.75" customHeight="1" x14ac:dyDescent="0.15">
      <c r="A49" s="258"/>
      <c r="B49" s="59" t="s">
        <v>20</v>
      </c>
      <c r="C49" s="59"/>
      <c r="D49" s="60"/>
      <c r="E49" s="93"/>
      <c r="F49" s="93"/>
      <c r="G49" s="93"/>
      <c r="H49" s="7" t="s">
        <v>13</v>
      </c>
      <c r="I49" s="190"/>
      <c r="J49" s="191"/>
      <c r="K49" s="192"/>
      <c r="L49" s="67"/>
      <c r="M49" s="68"/>
      <c r="N49" s="68"/>
      <c r="O49" s="68"/>
      <c r="P49" s="68"/>
      <c r="Q49" s="68"/>
      <c r="R49" s="68"/>
      <c r="S49" s="69"/>
      <c r="T49" s="100"/>
      <c r="U49" s="231"/>
      <c r="V49" s="190"/>
      <c r="W49" s="191"/>
      <c r="X49" s="192"/>
      <c r="Y49" s="196"/>
      <c r="Z49" s="197"/>
      <c r="AA49" s="197"/>
      <c r="AB49" s="198"/>
      <c r="AC49" s="100"/>
    </row>
    <row r="50" spans="1:39" ht="6" customHeight="1" x14ac:dyDescent="0.15"/>
    <row r="51" spans="1:39" ht="52.5" customHeight="1" x14ac:dyDescent="0.15">
      <c r="B51" s="182" t="s">
        <v>23</v>
      </c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4"/>
      <c r="P51" s="185" t="s">
        <v>40</v>
      </c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</row>
    <row r="52" spans="1:39" ht="9" customHeight="1" x14ac:dyDescent="0.15">
      <c r="AC52" s="17" t="s">
        <v>48</v>
      </c>
      <c r="AM52" s="1" t="s">
        <v>31</v>
      </c>
    </row>
    <row r="53" spans="1:39" ht="17.25" customHeight="1" x14ac:dyDescent="0.15">
      <c r="A53" s="210"/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</row>
    <row r="54" spans="1:39" ht="20.25" customHeight="1" x14ac:dyDescent="0.15"/>
    <row r="55" spans="1:39" ht="20.25" customHeight="1" x14ac:dyDescent="0.15"/>
    <row r="56" spans="1:39" ht="20.25" customHeight="1" x14ac:dyDescent="0.15"/>
    <row r="57" spans="1:39" ht="20.25" customHeight="1" x14ac:dyDescent="0.15"/>
    <row r="58" spans="1:39" ht="20.25" customHeight="1" x14ac:dyDescent="0.15"/>
    <row r="59" spans="1:39" ht="20.25" customHeight="1" x14ac:dyDescent="0.15"/>
    <row r="60" spans="1:39" ht="20.25" customHeight="1" x14ac:dyDescent="0.15"/>
    <row r="61" spans="1:39" ht="20.25" customHeight="1" x14ac:dyDescent="0.15"/>
    <row r="62" spans="1:39" ht="20.25" customHeight="1" x14ac:dyDescent="0.15"/>
  </sheetData>
  <mergeCells count="230">
    <mergeCell ref="AG5:AJ23"/>
    <mergeCell ref="E13:L15"/>
    <mergeCell ref="E11:L12"/>
    <mergeCell ref="Z4:AA6"/>
    <mergeCell ref="AB4:AC6"/>
    <mergeCell ref="S7:V9"/>
    <mergeCell ref="W7:AC9"/>
    <mergeCell ref="B9:D10"/>
    <mergeCell ref="S11:V13"/>
    <mergeCell ref="W11:AC13"/>
    <mergeCell ref="A1:M3"/>
    <mergeCell ref="A4:A19"/>
    <mergeCell ref="C4:Q5"/>
    <mergeCell ref="S4:V6"/>
    <mergeCell ref="W4:X6"/>
    <mergeCell ref="Y4:Y6"/>
    <mergeCell ref="B14:D15"/>
    <mergeCell ref="S14:V16"/>
    <mergeCell ref="W14:AC16"/>
    <mergeCell ref="B17:D18"/>
    <mergeCell ref="E9:L10"/>
    <mergeCell ref="E17:K18"/>
    <mergeCell ref="S17:V19"/>
    <mergeCell ref="W17:AC19"/>
    <mergeCell ref="A21:A39"/>
    <mergeCell ref="B21:D21"/>
    <mergeCell ref="E21:M21"/>
    <mergeCell ref="P21:T21"/>
    <mergeCell ref="U21:AC21"/>
    <mergeCell ref="B23:C23"/>
    <mergeCell ref="E23:F23"/>
    <mergeCell ref="G23:J23"/>
    <mergeCell ref="T24:W24"/>
    <mergeCell ref="X24:Z24"/>
    <mergeCell ref="AA24:AC24"/>
    <mergeCell ref="B25:C25"/>
    <mergeCell ref="E25:F25"/>
    <mergeCell ref="G25:J25"/>
    <mergeCell ref="K25:N25"/>
    <mergeCell ref="O25:P25"/>
    <mergeCell ref="B24:C24"/>
    <mergeCell ref="E24:F24"/>
    <mergeCell ref="G24:J24"/>
    <mergeCell ref="K24:N24"/>
    <mergeCell ref="O24:P24"/>
    <mergeCell ref="AA39:AC40"/>
    <mergeCell ref="Q24:S24"/>
    <mergeCell ref="X25:Z25"/>
    <mergeCell ref="K23:N23"/>
    <mergeCell ref="O23:P23"/>
    <mergeCell ref="Q23:S23"/>
    <mergeCell ref="T23:W23"/>
    <mergeCell ref="X23:Z23"/>
    <mergeCell ref="AA25:AC25"/>
    <mergeCell ref="B26:C26"/>
    <mergeCell ref="E26:F26"/>
    <mergeCell ref="G26:J26"/>
    <mergeCell ref="K26:N26"/>
    <mergeCell ref="O26:P26"/>
    <mergeCell ref="Q26:S26"/>
    <mergeCell ref="T26:W26"/>
    <mergeCell ref="X26:Z26"/>
    <mergeCell ref="AA26:AC26"/>
    <mergeCell ref="Q25:S25"/>
    <mergeCell ref="T25:W25"/>
    <mergeCell ref="AA23:AC23"/>
    <mergeCell ref="B27:C27"/>
    <mergeCell ref="E27:F27"/>
    <mergeCell ref="G27:J27"/>
    <mergeCell ref="K27:N27"/>
    <mergeCell ref="O27:P27"/>
    <mergeCell ref="Q27:S27"/>
    <mergeCell ref="T27:W27"/>
    <mergeCell ref="X27:Z27"/>
    <mergeCell ref="AA27:AC27"/>
    <mergeCell ref="T28:W28"/>
    <mergeCell ref="X28:Z28"/>
    <mergeCell ref="AA28:AC28"/>
    <mergeCell ref="B29:C29"/>
    <mergeCell ref="E29:F29"/>
    <mergeCell ref="G29:J29"/>
    <mergeCell ref="K29:N29"/>
    <mergeCell ref="O29:P29"/>
    <mergeCell ref="Q29:S29"/>
    <mergeCell ref="T29:W29"/>
    <mergeCell ref="B28:C28"/>
    <mergeCell ref="E28:F28"/>
    <mergeCell ref="G28:J28"/>
    <mergeCell ref="K28:N28"/>
    <mergeCell ref="O28:P28"/>
    <mergeCell ref="Q28:S28"/>
    <mergeCell ref="X29:Z29"/>
    <mergeCell ref="AA29:AC29"/>
    <mergeCell ref="B30:C30"/>
    <mergeCell ref="E30:F30"/>
    <mergeCell ref="G30:J30"/>
    <mergeCell ref="K30:N30"/>
    <mergeCell ref="O30:P30"/>
    <mergeCell ref="Q30:S30"/>
    <mergeCell ref="T30:W30"/>
    <mergeCell ref="X30:Z30"/>
    <mergeCell ref="AA30:AC30"/>
    <mergeCell ref="B31:C31"/>
    <mergeCell ref="E31:F31"/>
    <mergeCell ref="G31:J31"/>
    <mergeCell ref="K31:N31"/>
    <mergeCell ref="O31:P31"/>
    <mergeCell ref="Q31:S31"/>
    <mergeCell ref="T31:W31"/>
    <mergeCell ref="X31:Z31"/>
    <mergeCell ref="AA31:AC31"/>
    <mergeCell ref="T32:W32"/>
    <mergeCell ref="X32:Z32"/>
    <mergeCell ref="AA32:AC32"/>
    <mergeCell ref="B33:C33"/>
    <mergeCell ref="E33:F33"/>
    <mergeCell ref="G33:J33"/>
    <mergeCell ref="K33:N33"/>
    <mergeCell ref="O33:P33"/>
    <mergeCell ref="Q33:S33"/>
    <mergeCell ref="T33:W33"/>
    <mergeCell ref="B32:C32"/>
    <mergeCell ref="E32:F32"/>
    <mergeCell ref="G32:J32"/>
    <mergeCell ref="K32:N32"/>
    <mergeCell ref="O32:P32"/>
    <mergeCell ref="Q32:S32"/>
    <mergeCell ref="X33:Z33"/>
    <mergeCell ref="AA33:AC33"/>
    <mergeCell ref="B34:C34"/>
    <mergeCell ref="E34:F34"/>
    <mergeCell ref="G34:J34"/>
    <mergeCell ref="K34:N34"/>
    <mergeCell ref="O34:P34"/>
    <mergeCell ref="Q34:S34"/>
    <mergeCell ref="T34:W34"/>
    <mergeCell ref="X34:Z34"/>
    <mergeCell ref="AA34:AC34"/>
    <mergeCell ref="B35:C35"/>
    <mergeCell ref="E35:F35"/>
    <mergeCell ref="G35:J35"/>
    <mergeCell ref="K35:N35"/>
    <mergeCell ref="O35:P35"/>
    <mergeCell ref="Q35:S35"/>
    <mergeCell ref="T35:W35"/>
    <mergeCell ref="X35:Z35"/>
    <mergeCell ref="AA35:AC35"/>
    <mergeCell ref="T36:W36"/>
    <mergeCell ref="X36:Z36"/>
    <mergeCell ref="AA36:AC36"/>
    <mergeCell ref="B37:C37"/>
    <mergeCell ref="E37:F37"/>
    <mergeCell ref="G37:J37"/>
    <mergeCell ref="K37:N37"/>
    <mergeCell ref="O37:P37"/>
    <mergeCell ref="Q37:S37"/>
    <mergeCell ref="T37:W37"/>
    <mergeCell ref="B36:C36"/>
    <mergeCell ref="E36:F36"/>
    <mergeCell ref="G36:J36"/>
    <mergeCell ref="K36:N36"/>
    <mergeCell ref="O36:P36"/>
    <mergeCell ref="Q36:S36"/>
    <mergeCell ref="X37:Z37"/>
    <mergeCell ref="AA37:AC37"/>
    <mergeCell ref="B38:C38"/>
    <mergeCell ref="E38:F38"/>
    <mergeCell ref="G38:J38"/>
    <mergeCell ref="K38:N38"/>
    <mergeCell ref="O38:P38"/>
    <mergeCell ref="Q38:S38"/>
    <mergeCell ref="T38:W38"/>
    <mergeCell ref="X38:Z38"/>
    <mergeCell ref="AA38:AC38"/>
    <mergeCell ref="B39:C39"/>
    <mergeCell ref="E39:F39"/>
    <mergeCell ref="G39:J39"/>
    <mergeCell ref="K39:N39"/>
    <mergeCell ref="O39:S40"/>
    <mergeCell ref="T39:V40"/>
    <mergeCell ref="W39:W40"/>
    <mergeCell ref="X39:Y40"/>
    <mergeCell ref="Z39:Z40"/>
    <mergeCell ref="C45:E45"/>
    <mergeCell ref="G45:I45"/>
    <mergeCell ref="J45:K45"/>
    <mergeCell ref="L45:S45"/>
    <mergeCell ref="V42:X42"/>
    <mergeCell ref="Y42:AB42"/>
    <mergeCell ref="C43:E43"/>
    <mergeCell ref="G43:I43"/>
    <mergeCell ref="J43:K43"/>
    <mergeCell ref="L43:S43"/>
    <mergeCell ref="V43:X43"/>
    <mergeCell ref="Y43:AB43"/>
    <mergeCell ref="B42:F42"/>
    <mergeCell ref="G42:I42"/>
    <mergeCell ref="J42:K42"/>
    <mergeCell ref="L42:T42"/>
    <mergeCell ref="U42:U49"/>
    <mergeCell ref="C44:E44"/>
    <mergeCell ref="G44:I44"/>
    <mergeCell ref="J44:K44"/>
    <mergeCell ref="L44:S44"/>
    <mergeCell ref="B46:D46"/>
    <mergeCell ref="E46:G46"/>
    <mergeCell ref="B51:N51"/>
    <mergeCell ref="P51:AC51"/>
    <mergeCell ref="A53:AC53"/>
    <mergeCell ref="V47:X47"/>
    <mergeCell ref="Y47:AB47"/>
    <mergeCell ref="B48:D48"/>
    <mergeCell ref="E48:G48"/>
    <mergeCell ref="I48:K49"/>
    <mergeCell ref="L48:S49"/>
    <mergeCell ref="T48:T49"/>
    <mergeCell ref="V48:X49"/>
    <mergeCell ref="Y48:AB49"/>
    <mergeCell ref="A42:A49"/>
    <mergeCell ref="I46:K46"/>
    <mergeCell ref="L46:S46"/>
    <mergeCell ref="B47:D47"/>
    <mergeCell ref="E47:G47"/>
    <mergeCell ref="I47:K47"/>
    <mergeCell ref="L47:S47"/>
    <mergeCell ref="V44:X44"/>
    <mergeCell ref="AC48:AC49"/>
    <mergeCell ref="B49:D49"/>
    <mergeCell ref="E49:G49"/>
    <mergeCell ref="Y44:AB44"/>
  </mergeCells>
  <phoneticPr fontId="2"/>
  <printOptions horizontalCentered="1"/>
  <pageMargins left="0.59055118110236227" right="0.19685039370078741" top="0.31496062992125984" bottom="0" header="0.31496062992125984" footer="0.31496062992125984"/>
  <pageSetup paperSize="9" orientation="portrait" blackAndWhite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"/>
  <sheetViews>
    <sheetView workbookViewId="0">
      <selection activeCell="E9" sqref="E9"/>
    </sheetView>
  </sheetViews>
  <sheetFormatPr defaultRowHeight="13.5" x14ac:dyDescent="0.15"/>
  <cols>
    <col min="5" max="5" width="14.875" customWidth="1"/>
  </cols>
  <sheetData>
    <row r="1" spans="1:5" ht="15" customHeight="1" x14ac:dyDescent="0.15">
      <c r="A1" s="33" t="s">
        <v>24</v>
      </c>
      <c r="B1" s="34" t="s">
        <v>29</v>
      </c>
      <c r="C1" s="34" t="s">
        <v>25</v>
      </c>
      <c r="D1" s="34" t="s">
        <v>38</v>
      </c>
      <c r="E1" s="35"/>
    </row>
    <row r="2" spans="1:5" ht="45" customHeight="1" x14ac:dyDescent="0.15">
      <c r="A2" s="30"/>
      <c r="B2" s="31"/>
      <c r="C2" s="31"/>
      <c r="D2" s="31"/>
      <c r="E2" s="32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C48E3-ECD9-4C21-9600-9B25B5B82FD1}">
  <dimension ref="C4"/>
  <sheetViews>
    <sheetView workbookViewId="0">
      <selection activeCell="F5" sqref="F5"/>
    </sheetView>
  </sheetViews>
  <sheetFormatPr defaultRowHeight="13.5" x14ac:dyDescent="0.15"/>
  <cols>
    <col min="3" max="3" width="10.125" customWidth="1"/>
  </cols>
  <sheetData>
    <row r="4" spans="3:3" ht="81.75" customHeight="1" x14ac:dyDescent="0.15">
      <c r="C4" s="28" t="s">
        <v>39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就業報告書(日付自動)</vt:lpstr>
      <vt:lpstr>決裁枠</vt:lpstr>
      <vt:lpstr>お客様印</vt:lpstr>
      <vt:lpstr>'就業報告書(日付自動)'!Print_Area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2024-04-18T04:43:49Z</cp:lastPrinted>
  <dcterms:created xsi:type="dcterms:W3CDTF">2018-07-30T04:13:35Z</dcterms:created>
  <dcterms:modified xsi:type="dcterms:W3CDTF">2024-04-18T04:44:32Z</dcterms:modified>
</cp:coreProperties>
</file>